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tabRatio="856" firstSheet="3" activeTab="4"/>
  </bookViews>
  <sheets>
    <sheet name="Tiitelleht" sheetId="1" r:id="rId1"/>
    <sheet name="Aegviidu vald" sheetId="2" r:id="rId2"/>
    <sheet name="Anija vald" sheetId="3" r:id="rId3"/>
    <sheet name="Harku vald" sheetId="4" r:id="rId4"/>
    <sheet name="Jõelähtme vald" sheetId="5" r:id="rId5"/>
    <sheet name="Keila linn" sheetId="6" r:id="rId6"/>
    <sheet name="Keila vald" sheetId="7" r:id="rId7"/>
    <sheet name="Kernu vald" sheetId="8" r:id="rId8"/>
    <sheet name="Kiili vald" sheetId="9" r:id="rId9"/>
    <sheet name="Kose vald" sheetId="10" r:id="rId10"/>
    <sheet name="Kuusalu vald" sheetId="11" r:id="rId11"/>
    <sheet name="Kõue vald" sheetId="12" r:id="rId12"/>
    <sheet name="Loksa linn" sheetId="13" r:id="rId13"/>
    <sheet name="Maardu linn" sheetId="14" r:id="rId14"/>
    <sheet name="Nissi vald" sheetId="15" r:id="rId15"/>
    <sheet name="Padise vald" sheetId="16" r:id="rId16"/>
    <sheet name="Paldiski linn" sheetId="17" r:id="rId17"/>
    <sheet name="Raasiku vald" sheetId="18" r:id="rId18"/>
    <sheet name="Rae vald" sheetId="19" r:id="rId19"/>
    <sheet name="Saku vald" sheetId="20" r:id="rId20"/>
    <sheet name="Saue linn" sheetId="21" r:id="rId21"/>
    <sheet name="Saue vald" sheetId="22" r:id="rId22"/>
    <sheet name="Vasalemma vald" sheetId="23" r:id="rId23"/>
    <sheet name="Viimsi vald" sheetId="24" r:id="rId24"/>
    <sheet name="KOOND1" sheetId="25" r:id="rId25"/>
  </sheets>
  <definedNames>
    <definedName name="_xlnm._FilterDatabase" localSheetId="1" hidden="1">'Aegviidu vald'!$A$1:$E$30</definedName>
    <definedName name="_xlnm._FilterDatabase" localSheetId="2" hidden="1">'Anija vald'!$A$1:$E$115</definedName>
    <definedName name="_xlnm._FilterDatabase" localSheetId="3" hidden="1">'Harku vald'!$A$1:$E$136</definedName>
    <definedName name="_xlnm._FilterDatabase" localSheetId="4" hidden="1">'Jõelähtme vald'!$A$1:$E$187</definedName>
    <definedName name="_xlnm._FilterDatabase" localSheetId="5" hidden="1">'Keila linn'!$A$1:$E$46</definedName>
    <definedName name="_xlnm._FilterDatabase" localSheetId="6" hidden="1">'Keila vald'!$A$1:$E$73</definedName>
    <definedName name="_xlnm._FilterDatabase" localSheetId="7" hidden="1">'Kernu vald'!$A$1:$E$218</definedName>
    <definedName name="_xlnm._FilterDatabase" localSheetId="8" hidden="1">'Kiili vald'!$A$1:$E$81</definedName>
    <definedName name="_xlnm._FilterDatabase" localSheetId="9" hidden="1">'Kose vald'!$A$1:$E$184</definedName>
    <definedName name="_xlnm._FilterDatabase" localSheetId="10" hidden="1">'Kuusalu vald'!$A$1:$E$267</definedName>
    <definedName name="_xlnm._FilterDatabase" localSheetId="11" hidden="1">'Kõue vald'!$A$1:$E$143</definedName>
    <definedName name="_xlnm._FilterDatabase" localSheetId="12" hidden="1">'Loksa linn'!$A$1:$E$69</definedName>
    <definedName name="_xlnm._FilterDatabase" localSheetId="14" hidden="1">'Nissi vald'!$A$1:$E$157</definedName>
    <definedName name="_xlnm._FilterDatabase" localSheetId="15" hidden="1">'Padise vald'!$A$1:$E$153</definedName>
    <definedName name="_xlnm._FilterDatabase" localSheetId="17" hidden="1">'Raasiku vald'!$A$1:$E$151</definedName>
    <definedName name="_xlnm._FilterDatabase" localSheetId="18" hidden="1">'Rae vald'!$A$1:$E$111</definedName>
    <definedName name="_xlnm._FilterDatabase" localSheetId="19" hidden="1">'Saku vald'!$A$1:$E$127</definedName>
    <definedName name="_xlnm._FilterDatabase" localSheetId="21" hidden="1">'Saue vald'!$A$1:$E$137</definedName>
    <definedName name="_xlnm._FilterDatabase" localSheetId="22" hidden="1">'Vasalemma vald'!$A$1:$E$60</definedName>
    <definedName name="_xlnm._FilterDatabase" localSheetId="23" hidden="1">'Viimsi vald'!$A$1:$E$144</definedName>
  </definedNames>
  <calcPr fullCalcOnLoad="1"/>
</workbook>
</file>

<file path=xl/sharedStrings.xml><?xml version="1.0" encoding="utf-8"?>
<sst xmlns="http://schemas.openxmlformats.org/spreadsheetml/2006/main" count="6918" uniqueCount="2789">
  <si>
    <t>Põrandate ehitamine külaplatsile</t>
  </si>
  <si>
    <t>MTÜ Council of Youth</t>
  </si>
  <si>
    <t xml:space="preserve">MTÜ Kihmla-Salumäe </t>
  </si>
  <si>
    <t>MTÜ Anija Mõis</t>
  </si>
  <si>
    <t>mänguväljaku renoveerimine, atraktsioonide paigaldamine</t>
  </si>
  <si>
    <t>Välikäimla, külakiige ehitamine, võrkpalli võrgu ja palli ostmine</t>
  </si>
  <si>
    <t>Rahvamaja internetituppa arvutikomplekt ja värviprinter</t>
  </si>
  <si>
    <t>Voosele Anija valla ja küla välikaardid</t>
  </si>
  <si>
    <t>MTÜ Rooküla Külaselts</t>
  </si>
  <si>
    <t>MTÜ Voose Vabaajakeskus</t>
  </si>
  <si>
    <t>MTÜ Koostöökoda</t>
  </si>
  <si>
    <t>Alavere külapäev 2011</t>
  </si>
  <si>
    <t>Lilli küla mälestuste päev koos kirjanikuga</t>
  </si>
  <si>
    <t>Lilli küla kauniks</t>
  </si>
  <si>
    <t>Koduloolise raamatu "Kehra lood" koostamine ja trükiks ettevalmistamine</t>
  </si>
  <si>
    <t>Lauatenniseturniir</t>
  </si>
  <si>
    <t>Külade päev ratastel</t>
  </si>
  <si>
    <t>Mänguväljak</t>
  </si>
  <si>
    <t>Murutraktor</t>
  </si>
  <si>
    <t>Rooküla looduskino ja külakroonika</t>
  </si>
  <si>
    <t>Heakorratalgute korraldamine Pikva külas</t>
  </si>
  <si>
    <t>Voose kodukandipäev</t>
  </si>
  <si>
    <t>Kogukonnaliikmete fotokoolitus</t>
  </si>
  <si>
    <t>Ajalookonverents "Arheoloogilised leiud Harju-Jaani kihelkonna territooriumil"</t>
  </si>
  <si>
    <t>Kuula sarviliste juttu</t>
  </si>
  <si>
    <t>Külakiige ehitamine</t>
  </si>
  <si>
    <t xml:space="preserve">Koduloolise raamatu "Kehra spordi lugu" käsikirja koostamine ja trükiks ettevalmistamine </t>
  </si>
  <si>
    <t xml:space="preserve">Rooküla looduskino ja külakroonika </t>
  </si>
  <si>
    <t>MTÜ Põrguvärk</t>
  </si>
  <si>
    <t>Raamatu "Kehra lood" trükkimine</t>
  </si>
  <si>
    <t>KIK</t>
  </si>
  <si>
    <t>Korteriühistu Mustad Rõdud</t>
  </si>
  <si>
    <t>Mittetulundusühing Kunst Kohvris</t>
  </si>
  <si>
    <t>Spordiklkubi Kehra Käsipall</t>
  </si>
  <si>
    <t>Kernu staadioni haljastuse tegemine</t>
  </si>
  <si>
    <t>jaanipäeva korraldamine Kaasiku külas</t>
  </si>
  <si>
    <t>Kernu valla talimängude läbiviimine</t>
  </si>
  <si>
    <t>Kernu paisjärve ehituprojekti tegemine</t>
  </si>
  <si>
    <t>MTÜ Otto von Kotzebue Kapital</t>
  </si>
  <si>
    <t>Mänguväljakute rajamine Oru külas</t>
  </si>
  <si>
    <t>MTÜ Pähklimetsa Oru</t>
  </si>
  <si>
    <t>Madalseikluspargi rajamine, infotahvli valmistamine, omanikujärelvalve tegemine</t>
  </si>
  <si>
    <t>Korterelamu fassaadi renoveerimine</t>
  </si>
  <si>
    <t>Kehra teeninduskeskuse ja muuseumi projekteerimine, sümboolika valmistamine ja paigaldamine</t>
  </si>
  <si>
    <t>Lõppraporti vormistamine ja esitlus. Tulemuste analüüs ja vajaduste kaardistamine. Tasuvusanalüüs. Küsitluse läbiviimine 4 valla elanike seas. Alternatiivse transpordimudeli väljatöötamine</t>
  </si>
  <si>
    <t>Teemapargi kontseptsiooni ja analüüsi tegemine.Kergliiklusteede kontseptsiooni kavandamine.Teksti -ja kaardiplanšettide valmistamine.Reklaammaterjali koostamine.Humala külas asuva roodukindluse koristamine.</t>
  </si>
  <si>
    <t>Vääna tall-tõllakuuri Kõlakoja ehitamine</t>
  </si>
  <si>
    <t>Vääna Mõisa Tall-tõllakuuride projekteerimine</t>
  </si>
  <si>
    <t>Vääna hoburtallide juurde  parkla ehitamine</t>
  </si>
  <si>
    <t>Kumna mõisa uue peahoone akende-ja välisuste valmistamine, restaureerimine, transportimine ja paigaldamine, Kumna mõisa uuepeahoone akna- ja ustehingede valmistamine</t>
  </si>
  <si>
    <t>Kukrumäe Ratsatalu parkimisplatsi ehitamine</t>
  </si>
  <si>
    <t>Kumna mõisa fassaadivalgustuse paigaldamine, Kumna mõisa uue peahoone renoveerimine II etapp, Kumna mõisa uue peahoone renoveerimine II etapp kivisillutise rajamine, omanikujärelvalve tegemine</t>
  </si>
  <si>
    <t>käsitöö- ja kunstikeskuse projekteerimine</t>
  </si>
  <si>
    <t>Rannamõisa huvikeskuse kontserdimaja hoone projekteerimine</t>
  </si>
  <si>
    <t>PSM Humala positsioonide avamine, piirete ja trellide paigaldamine</t>
  </si>
  <si>
    <t>Kukrumäe Ratsatalu harjutusväljaku rajamine</t>
  </si>
  <si>
    <t>Muraste Kivi 1 viitade valmistamine, valgustuslahenduse projekti koostamine, ehitusprojekti koostamine, piirdeaia ehitamine, kivi 1 kergliikluseks tee rajamine, Muraste Kivi 1 krundi planeerimine</t>
  </si>
  <si>
    <t>Kokku projekte</t>
  </si>
  <si>
    <t>muinsuskaitse eritingimuste koostamine (mõõdetav), Tuuleveski rekonstrueerimisprojekti koostamine</t>
  </si>
  <si>
    <t>Rebala pärimuslaagri korraldamine lastele</t>
  </si>
  <si>
    <t>leerimaja põhiprojekti koostamine</t>
  </si>
  <si>
    <t>Rebala maastiku autobiograafia trükise väljandmine</t>
  </si>
  <si>
    <t>Vanamõisa laululava elektritööde tegemine, Vanamõisa laululava helitehnika soetamine, Vanamõisa laululava ehitamine, Vanamõisa laululava istepinkide soetamine</t>
  </si>
  <si>
    <t>Ürituse "Rummu Järv 2010" toitlustamine, Ürituse "Rummu Järv 2010" korraldamine, Ürituse "Rummu Järv 2010 " platsi ettevalmistamine ja koristamine</t>
  </si>
  <si>
    <t>laagriplatsi ettevalmistamine, Ürituse korraldamiseks seadmete rentimine ja transportimine, vibumärklaudade ehitamine, noortelaagri toitlustamine</t>
  </si>
  <si>
    <t>ujuvaluse ostmine, paadi koos lisavarustusega soetamine</t>
  </si>
  <si>
    <t>Lastekaitse Seltsi 2010-SUUND TULEVIKKU korraldamine</t>
  </si>
  <si>
    <t>Vasalemma valla traditsiooniliste ühisürituste korraldamine</t>
  </si>
  <si>
    <t>Rummu Järve Paekalda maaüksuse ranna ja puhkeala detailplaneeringu, geodeetiliste mõõdistustööde, suitsukoja ja paadikuuri projekteerimistööde teostamine</t>
  </si>
  <si>
    <t>Heakorrakuu korraldamine Vasalemma alevikus</t>
  </si>
  <si>
    <t>Sukeldumisvarustuse ostmine</t>
  </si>
  <si>
    <t>Baltic 1240 100 N päästevestide ostmine, Õpitubade korraldamine, päevajuhtimine  ning esinejate kutsumine, sõudepaadi Nordline 48 ostmine</t>
  </si>
  <si>
    <t>Prangli rahvamaja akende vahetamine</t>
  </si>
  <si>
    <t>Prangli iidsete kiviaedade taastamine - esimene etapp</t>
  </si>
  <si>
    <t>õppeköögi sisustuse soetamine, õhksoojuspumba soetamine, nõukogu ruumi renoveerimine</t>
  </si>
  <si>
    <t>MTÜ Merermõisa</t>
  </si>
  <si>
    <t>Keila-Joa puhkeala vee- ja kanalisatsioonitrasside väljaehitus ning veepumpla ja veepuhastusjaama renoveerimine</t>
  </si>
  <si>
    <t>Keila linn</t>
  </si>
  <si>
    <t>Hetkel on andmebaasis kajastatud järgmised programmid:</t>
  </si>
  <si>
    <t>Programm</t>
  </si>
  <si>
    <t>Projekti nimi</t>
  </si>
  <si>
    <t>Aasta</t>
  </si>
  <si>
    <t>Taotleja</t>
  </si>
  <si>
    <t>Leesi rahvamaja renoveerimise ja laiendamise I etapp</t>
  </si>
  <si>
    <t>MTÜ Pohiranna</t>
  </si>
  <si>
    <t>Kuusalu rahvamaja juurdeehitus</t>
  </si>
  <si>
    <t>MTÜ Veljo Tormise Kultuuriselts</t>
  </si>
  <si>
    <t xml:space="preserve">Voose rahvamaja katuse renoveerimine </t>
  </si>
  <si>
    <t>Pikva seltsimaja katusekatte vahetamine</t>
  </si>
  <si>
    <t>MTÜ Pikva-Arava Külaelu</t>
  </si>
  <si>
    <t>Vääna Külakoja hoone renoveerimine</t>
  </si>
  <si>
    <t>MTÜ Vääna Külakoda</t>
  </si>
  <si>
    <t>Vääna külakoja renoveerimine (II etapp)</t>
  </si>
  <si>
    <t xml:space="preserve">Külastuskeskuse Varemete talu  rekonstrueerimisprojekti koostamine. Külastuskeskuse Varemete talu ehitusgeodeetilised uuringud ja asendiplaani koostamine. Eksperthinnang </t>
  </si>
  <si>
    <t>Projektor Sanyo PDG-DHT100L+standardoptika ostmine. Elektrigeneraatori ostmine. Projektori  transpordikohvri ostmine. Blueray pleieri ostmine. Helitehnika ostmine. Raamekraani (6 m) ostmine</t>
  </si>
  <si>
    <t>Hüdraulilise invatõstuki Astral ostmine ja paigaldamine. Invatõstuki transport</t>
  </si>
  <si>
    <t>Filtrite PS-150-Magnum-CR ostmine ja paigaldamine. Objekti tähistava sildi valmistamine. Puurkaevupump TWI 4.09-25-B 3F ostmine</t>
  </si>
  <si>
    <t>Infotahvlite ostmine ja paigaldus, õuemööblikomplekti, puidust laudade ja -pinkide, välikäimlate, teisaldatavate välilavadetailide ostmine</t>
  </si>
  <si>
    <t>Kolga külas talgute korraldamine.</t>
  </si>
  <si>
    <t>Kahala Järve Külade suvepäevade korraldamine. Koristustööd, võsalõikamine, muruniitmine suvepäevade eel Kahala Külas.</t>
  </si>
  <si>
    <t>Uuri küla  raamatu väljaandmine.</t>
  </si>
  <si>
    <t>A/Ü Randvere Taru joogivee torustik ja heitvee kanalisatsioon</t>
  </si>
  <si>
    <t>Tiigi puhastamine ja rekreatiivsuse tõstmine Kumna mõisa pargis </t>
  </si>
  <si>
    <t>Pikva mõisa loodus- ja muinsuskaitsealuse pargi rekonstrueerimine </t>
  </si>
  <si>
    <t>Geoloogilise õpperaja rajamine mahajäetud Maardu fosforiidikarjääri serval Jõelähtme vallas</t>
  </si>
  <si>
    <t>Rebala Fond SA</t>
  </si>
  <si>
    <t>Projektide arv</t>
  </si>
  <si>
    <t>Toetuste summa</t>
  </si>
  <si>
    <t>Investeeringuobjekti tähistamiseks sümboolika ostmine. Jäähoki väravate ostmine. Koogi küla  mänguväljaku atraktsioonide ja tarvikute ostmine ning paigaldamine. Koogi küla mängu-ja spordiväljaku muru rajamine ja turvavõrgu koos paigaldamisega ostmine.</t>
  </si>
  <si>
    <t>käsitöömajale köögimööbli ostmine, käsitöömajale puhkenurga tehnika ostmine, käsitöömajale mööbli ostmine ja trasportimine, Käsitööruumi töölaua-kapp ostmine ja paigaldamine, Käsitöömajale  diivani ostmine</t>
  </si>
  <si>
    <t>Tekstiili õpitoa läbiviimine, Ehtesepise koolituse läbiviimine, Sepistamise õpitoa läbiviimine, Pronksivalu koolituse läbiviimine, Õpitubade, territooriumi ettevalmistustööd ja reklaami kujundus, Keraamika õpitoa läbiviimine, Elektrigeneraator ineo1000&amp;sdmo ostmine, Sepa ja pronksi õpitubade materjal, projektijuhtimine, reklaamposterite trükkimine</t>
  </si>
  <si>
    <t>Kiigemäe maja  ehitusprojekti koostamine</t>
  </si>
  <si>
    <t>Väiketraktori ostmine, Infostendide ja suunaviitade valmistamine, inventari paigaldamine, Kodulehekülje valmistamine, Loodusrajainventari ostmine</t>
  </si>
  <si>
    <t>helitehnika soetamine, teisaldatava lava soetamine</t>
  </si>
  <si>
    <t>Projektijuhtimine, Koolitusprogrammi SUUPILLLIMÄNGU ALGÕPETUS JAP LIIKMETELE läbiviimine</t>
  </si>
  <si>
    <t>Loksa spordihoone fuajee akende vahetamine</t>
  </si>
  <si>
    <t>Spordiürituse Loksa Päevad korraldamine</t>
  </si>
  <si>
    <t>Leader sümboolikaga plakati ostmine. Karikasarja läbiviimiseks vahendite Judo Tatami (matid) ostmine. Rahvusvahelise judoturniiri Loksa Cup Dumle karikasarja B- klassile läbiviimine</t>
  </si>
  <si>
    <t>infokandjate kujundamine ja voldikute valmistamine</t>
  </si>
  <si>
    <t>suuliste pärimuste kogumine, piirkonna kaartide soetamine, fotokaamera koos tarvikutega ostmine, arhiivikarbid, kaante ja koopiapaberi ostmine, diktofoni ostmine</t>
  </si>
  <si>
    <t>Messil  "Suvi 2009" osalemine. Eksponaatide transport. Majutus</t>
  </si>
  <si>
    <t>Laitse mõisapargi kujundusprojekti koostamine.</t>
  </si>
  <si>
    <t>Laitse Rallipargile kodulehe arendamine.</t>
  </si>
  <si>
    <t>Talgute läbiviimine:transport, seadmete ja masinate rent, kütuse kulu, toitlustamine, töövahendid ja materjalid.</t>
  </si>
  <si>
    <t>Haiba avatud noortekeskuse ruumide projekteerimine.</t>
  </si>
  <si>
    <t>Kernu staadioni parkla projekteerimistööde tegemine</t>
  </si>
  <si>
    <t>korv-ja võrkpallide ostmine. autospordipäeva korraldamine. võistluspaikadesse osalejate transportimine. sõudeergomeetrite rentimine</t>
  </si>
  <si>
    <t>mootorispordinäituse külastamine Soomes</t>
  </si>
  <si>
    <t>Lootuse küla ülesõidu truubi rekonstrueerimise projekteerimine</t>
  </si>
  <si>
    <t>LaitseRallyPargi jäätmepunkti rajamine</t>
  </si>
  <si>
    <t>halumasina JAPA 700 TRE 5,6 T soetamine</t>
  </si>
  <si>
    <t>Lastekaitsepäevale pühendatud laste ja noorte ürituse korraldamine</t>
  </si>
  <si>
    <t>Lemi kultuurikevade korraldamine</t>
  </si>
  <si>
    <t>Laitse Graniitvilla bukleti trükkimine</t>
  </si>
  <si>
    <t>Võsalõikaja ostmine, Allika küla heakorratalgute ja õppepäeva korraldamine, vabatahtliku töö korraldamine</t>
  </si>
  <si>
    <t>küla üldkaardi valmistamine, külaajaloo uurimine, infosiltide valmistamine, kodulehe valmistamine, üldkaardi aluse valmistamine, suulise ajaloo kogumine ja infosiltide paigaldamine, infovoldiku valmistamine</t>
  </si>
  <si>
    <t>laste tehnika suvelaagri korraldamine</t>
  </si>
  <si>
    <t xml:space="preserve"> Kurtna küla ratsaspordikeskuse sisemaneezi rajamine</t>
  </si>
  <si>
    <t>Kolme küla seltsimaja renoveerimine/ parendamine</t>
  </si>
  <si>
    <t>Külarahva kooskäimise koht korda</t>
  </si>
  <si>
    <t>Kolme küla seltsimaja hügieeniruumide rekonstrueerimine</t>
  </si>
  <si>
    <t>Maidla küla endise koolimaja rekonstrueerimine küla seltsimajaks</t>
  </si>
  <si>
    <t>MTÜ Maidla Külaselts</t>
  </si>
  <si>
    <t>MTÜ Saue-Jõgisoo Haridusselts; Külarahva kooskäimise koht korda</t>
  </si>
  <si>
    <t xml:space="preserve">Külaseltsimaja küttesüsteem </t>
  </si>
  <si>
    <t xml:space="preserve">Peningi Spordi- ja vabaajahoone renoveerimine </t>
  </si>
  <si>
    <t xml:space="preserve">Akende ja uste renoveerimine </t>
  </si>
  <si>
    <t>Rattaga külla 2010 korraldamine, Rattaga külla 2010 toitlustamine</t>
  </si>
  <si>
    <t>Väikelaste mänguasjade ostmine, Videokaamera Canon ostmine, Mikser Philips, saumikser Philips, veekeetja Bosch ostmine, Lauamängude ostmine, Kokaklubi ja meistritoa ürituse korraldamine, Kinoteenuse ostmine, Lauatennisekomplekti ostmine</t>
  </si>
  <si>
    <t>JUMINDA KÜLA RAAMATU väljaandmine</t>
  </si>
  <si>
    <t>Kolga Karap 2010 läbiviimine</t>
  </si>
  <si>
    <t>ökoturismi õppereisi läbiviimine</t>
  </si>
  <si>
    <t>Külade kümnevõistluse korraldamine</t>
  </si>
  <si>
    <t>infosildi valmistamine, Viinistu loodusvaatluste matkaraja ja vaatlusplatvormi rajamine</t>
  </si>
  <si>
    <t>Ehitusprojekti koostamine</t>
  </si>
  <si>
    <t>Uuri Küla raamatu väljaandmine ja külakokkutuleku korraldamine</t>
  </si>
  <si>
    <t>Kolga töö-ja puhkelaagri korraldamine</t>
  </si>
  <si>
    <t>Puuetega inimestele ühistegevuse korraldamine</t>
  </si>
  <si>
    <t>Põhja- ja Baltimaade koorifestivalil osalemine</t>
  </si>
  <si>
    <t>videoprojektori OPTOMA EX 762 ja ekraani OPTOMA MODEL DS-3120PMG ostmine, Kolgaküla kokkutuleku korraldamine</t>
  </si>
  <si>
    <t>Kolgaküla kinoklubi filmiseanssi korraldamine</t>
  </si>
  <si>
    <t>tennise paarismängu korraldamine</t>
  </si>
  <si>
    <t>regilaulude plaadi väljaandmine</t>
  </si>
  <si>
    <t>seminaripäeva korraldamine</t>
  </si>
  <si>
    <t>Ettevalmistavad tööd värvimisele ja värvimine, Kuusalu Rahvamaja värvimistarvete ostmine</t>
  </si>
  <si>
    <t>Salmistu küla 555. juubeli tähistamise läbiviimine</t>
  </si>
  <si>
    <t>Kiiu Külapäeva korraldamine</t>
  </si>
  <si>
    <t>Kiiu külaraamatu materjali kogumine ja väljastamine</t>
  </si>
  <si>
    <t>Kiiu Mõisa Teopäeva läbiviimine</t>
  </si>
  <si>
    <t>Kaeraamikapõletusahju Profitherm PY 135 HD ostmine ja paigaldamine, Keraamikaahju paigaldamise ettevalmistustööde teostamine ja väiketarvikute soetamine</t>
  </si>
  <si>
    <t>Koolituskeskuse ruumide remontimine</t>
  </si>
  <si>
    <t>Köögikappide ja köögitehnika ostmine ja paigaldamine</t>
  </si>
  <si>
    <t>suvemessi "Looduslik ja loomulik " korraldmine</t>
  </si>
  <si>
    <t>Sõbrakaubanduse korraldamine</t>
  </si>
  <si>
    <t>sümboolika tegemine, Kuusalu kirikumõisa päevakeskuse fassaadi restaureerimine</t>
  </si>
  <si>
    <t>Ürituse Metsakinoga Lahemaa radadel läbiviimine</t>
  </si>
  <si>
    <t>Kokku projektid</t>
  </si>
  <si>
    <t>Käsitöömaja õhk+vesi soojuspumpade ostmine ja paigaldamine.Käsitöömaja katusekivide ostmine ja transportimine.Käsitöömaja II korruse põranda parketi ostmine ja paigaldamine.Käsitöönaja I korruse põrandaplaatide ostmine ja paigaldamine.Võtikmetsa käsitöömaja välislaudis-fassaadi paigaldamine-viimistlemine.Käsitöömaja II korruse soojustusmaterjalide ostmine.Käsitöömaja I korruse viimistlusmaterjalide ostmine, paigaldamine ja viimistluse  tegemine.</t>
  </si>
  <si>
    <t>Eskiisprojekti koostamine. Inventari ja väikevormide ostmine, transport ja valmistamine. Puhkeala rajamine. Sümbolika ostmine</t>
  </si>
  <si>
    <t>Gps seadme ostmine, Reklaami ja teavitusteenuse ostmine, Infobroshüüride trükkimine, Topomõõdistamine, Metsandusliku, dendroloogilise, botaanilise ja geoloogolise inventuuri koostamine, Töö Gps-ga, trükiste levitamine ja koostamine, Piirkonna esiajaloo ülevaatamine ja kaartistamine, Muinasküla ja loodusraja arendusplaneeringu koostamine</t>
  </si>
  <si>
    <t>Multifunktsionaalse teeninduskeskuse ehitamine. Omanikujärelvalve tegemine</t>
  </si>
  <si>
    <t>Külaplatsi (lõkkeplats, kiigeplats vms) või muu teistele isikutele avatud rajatise rajamine</t>
  </si>
  <si>
    <t>Matkaraja, terviseraja või õpperaja või muu teistele isikutele avatud rajatise rajamine</t>
  </si>
  <si>
    <t xml:space="preserve">Omanikujärelvalve tegemine. Projekteerimiseks vajalike ehitusgeoloogiliste ja -geodeetiliste tööde maksumus. Seltsimaja, kultuurimaja, spordisaali või muu teistele isikutele avatud uue hoone või hoone osa ehitamine </t>
  </si>
  <si>
    <t>Investeeringuobjektiga seotud projekteerimistööde maksumus. Omanikujärelvalve tegemine. Seltsimaja, kultuurimaja, spordisaali või muu teistele isikutele avatud olemas oleva  hoone või hoone osa ehitamine</t>
  </si>
  <si>
    <t>Seltsimaja, kultuurimaja, spordisaali või muu teistele isikutele avatud hoone ruumide sisustus. Teistele isikutele avatud infopunktis kasutatava infotehnoloogiaseadme (riist- ja tarkvara) ostmine</t>
  </si>
  <si>
    <t>Eesti rahvariided. Sporditarvikud</t>
  </si>
  <si>
    <t>Omanikujärelvalve tegemine. Seltsimaja, kultuurimaja, spordisaali või muu teistele isikutele avatud olemas oleva  hoone või hoone osa ehitamine</t>
  </si>
  <si>
    <t>Muusikariistad. Muusikariistaga seotud vahendid</t>
  </si>
  <si>
    <t>Multifunktsionaalse teeninduskeskuse ehitamine</t>
  </si>
  <si>
    <t xml:space="preserve"> Seltsimaja, kultuurimaja, spordisaali või muu teistele isikutele avatud uue hoone või hoone osa ehitamine . Sporditarvikud</t>
  </si>
  <si>
    <t xml:space="preserve"> Külaplatsi (lõkkeplats, kiigeplats vms) või muu teistele isikutele avatud rajatise rajamine</t>
  </si>
  <si>
    <t>Eesti rahvariided. Muusikariistaga seotud vahendid</t>
  </si>
  <si>
    <t>Iru külaplatsi rekonstrueerimine multifunktsionaalseks avalikuks kasutuseks -projekteerimistööde teostamine</t>
  </si>
  <si>
    <t>Rootsi-Kallavere Küla Seltsi muuseumi laienduse projekteerimine</t>
  </si>
  <si>
    <t xml:space="preserve">Amandus Adamsoni Ateljeemuuseumi restaureerimine ja arendamine kaasaegseks muuseumiks </t>
  </si>
  <si>
    <t>Harjumaa Muuseumid SA</t>
  </si>
  <si>
    <t xml:space="preserve">Kiruvere muinasküla rajamine  </t>
  </si>
  <si>
    <t xml:space="preserve">Lilleoru keskuse külastusvõimaluste parandamine ja mitmekesistamine </t>
  </si>
  <si>
    <t xml:space="preserve">SA Lootsi Koda kultuuriturismi keskuse väljaarendamise II etapp Naissaarel </t>
  </si>
  <si>
    <t xml:space="preserve">Lootsi Koda SA </t>
  </si>
  <si>
    <t xml:space="preserve">Amandus Adamsoni Ateljeemuuseumi väljaarendamise kava </t>
  </si>
  <si>
    <t xml:space="preserve">Harjumaa Muuseumid SA </t>
  </si>
  <si>
    <t xml:space="preserve">Neeme sadama taastamise I etapp uuringud koos arengustrateegia väljatöötamise ning tasuvus- ja teostatavusanalüüsiga </t>
  </si>
  <si>
    <t xml:space="preserve">Pakri saarte väljaarendamise kavandamine terviklikuks turismisihtkohaks </t>
  </si>
  <si>
    <t xml:space="preserve">Pakri Saarte Arenduse SA </t>
  </si>
  <si>
    <t>EAS</t>
  </si>
  <si>
    <t>Noorte tööturul konkurentsivõime tõstmine</t>
  </si>
  <si>
    <t>Oluline vajadus</t>
  </si>
  <si>
    <t>Council of Youth arendamine investeeringute toetamise kaudu</t>
  </si>
  <si>
    <t>Sumedal suveööl ja pimedal sügisõhtul mõisapargis mõnusam!</t>
  </si>
  <si>
    <t>Voose Külaselts</t>
  </si>
  <si>
    <t>Alavere Külaarendamise Selts</t>
  </si>
  <si>
    <t>Trükise "Anija lood" koostamine ja väljaandmine</t>
  </si>
  <si>
    <t>Trükise "Koitjärve mälestused" koostamine ja trükkimine</t>
  </si>
  <si>
    <t>Pikva seltsimaja ametiruumi ja garderoobi küttekolde remont</t>
  </si>
  <si>
    <t>Voose külaplatsile tantsulava ehitamine II etapp</t>
  </si>
  <si>
    <t>Helivõimenduskomplekt Voose üritusteks</t>
  </si>
  <si>
    <t>Laul teeb rinna rõõmsaks</t>
  </si>
  <si>
    <t>Koopiamasin Voosele</t>
  </si>
  <si>
    <t>Voose külaplatsile bändilava ehitamine I etapp</t>
  </si>
  <si>
    <t>Anija valla noorte bändide kodu</t>
  </si>
  <si>
    <t>Trükise "Pikva lood" koostamine ja trükkimine</t>
  </si>
  <si>
    <t>Kus/mis on Rooküla?</t>
  </si>
  <si>
    <t>Voose külaplatsile bändilava ehitamine II etapp</t>
  </si>
  <si>
    <t>Voose külla projektor ja videokaamera</t>
  </si>
  <si>
    <t>Kunst ahjus</t>
  </si>
  <si>
    <t>Huvialaringide töö mitmekesistamiseks keraamikaahi</t>
  </si>
  <si>
    <t>Voose külaplatsile bändilava ehitamine III etapp</t>
  </si>
  <si>
    <t>Rooküla külaplatsi heakorraprojekt</t>
  </si>
  <si>
    <t>Rooküla ühisplats</t>
  </si>
  <si>
    <t>Küla kodulehekülje ja sümboolika välja töötamine</t>
  </si>
  <si>
    <t>Heategevuslik perepäev Lilli küla seltsimaja ja spordihoone ehituse toetuseks</t>
  </si>
  <si>
    <t>Voose küla heakord</t>
  </si>
  <si>
    <t>Voose külaplatsile tantsulava ehitamine I etapp</t>
  </si>
  <si>
    <t>Jätkuprojekt: rahvariided Alavere küla naisrahvatantsurühmale</t>
  </si>
  <si>
    <t>Pikva Seltsimajale inventari soetamine</t>
  </si>
  <si>
    <t>Suvine käsitöökoolitus maal</t>
  </si>
  <si>
    <t>Kohaliku rahvakultuuriga Hiiumaale</t>
  </si>
  <si>
    <t>Koduküla korda</t>
  </si>
  <si>
    <t>Korvpallikomplekt Alaveresse</t>
  </si>
  <si>
    <t>Arvuti ja projektori soetamine ja kodulehe täiustamine</t>
  </si>
  <si>
    <t>Konverents Kehra tehase ajaloost</t>
  </si>
  <si>
    <t>Kihmla-Salumäe külapäev</t>
  </si>
  <si>
    <t>Tere tulemast Voosele</t>
  </si>
  <si>
    <t>Viljapuude lõikamise õppepäev</t>
  </si>
  <si>
    <t>Aruka aedniku aastaring</t>
  </si>
  <si>
    <t>Talispordipäev Voose külas</t>
  </si>
  <si>
    <t>Muuseumiöö 2013 Kehra jaamas</t>
  </si>
  <si>
    <t>Pillid kotti</t>
  </si>
  <si>
    <t>2. Külade uuendamine ja areng (sh Külade taastamise ja arendamise meede 3.5, SAPARD 6 meede) (PRIA);</t>
  </si>
  <si>
    <t xml:space="preserve">3. Leader meede (PRIA)  </t>
  </si>
  <si>
    <t>5. Hasartmängumaksu regionaalsete investeeringute programm (EAS)</t>
  </si>
  <si>
    <t>6. Piirkondade konkurentsivõime tugevdamise programm (EAS)</t>
  </si>
  <si>
    <t>Aegviidu Päästeseltsi keskuse renoveerimine</t>
  </si>
  <si>
    <t>Võimlemismattide 200x100x5 cm ostmine</t>
  </si>
  <si>
    <t xml:space="preserve">Eesti arhitektuurimälestiste tähistamise kavandamine  </t>
  </si>
  <si>
    <t xml:space="preserve">Jõelähtme kirikumõisa hoonete ja maade baasil "Avatud õppe- ja rekreatsioonikeskuse Meele Vald" rajamise ettevalmistamine </t>
  </si>
  <si>
    <t xml:space="preserve">Naissaare kiriku renoveerimine </t>
  </si>
  <si>
    <t xml:space="preserve">EELK Tallinna Rootsi-Mihkli kogudus </t>
  </si>
  <si>
    <t xml:space="preserve">Ettevalmistustööd Tabasalu Kalevi ringraja väljaarendamiseks </t>
  </si>
  <si>
    <t xml:space="preserve">Mootorispordi- ja Turismiklubi Kalev MTÜ </t>
  </si>
  <si>
    <t>Paldiski linn</t>
  </si>
  <si>
    <t>Maardu linn</t>
  </si>
  <si>
    <t>Saue linn</t>
  </si>
  <si>
    <t>MTÜ Kangru küla seltsi laste mänguväljak</t>
  </si>
  <si>
    <t>Kose Kunstikeskus</t>
  </si>
  <si>
    <t>Kolga keraamika ringile kõrgkuumusahju installeerimine</t>
  </si>
  <si>
    <t>Kolga Rahvaõpistuselts</t>
  </si>
  <si>
    <t>Saku valla Metsanurme küla MTÜ Aiandusühing Kuresoo veetorustiku ehitamine</t>
  </si>
  <si>
    <t>Vintse küla aida rekonstrueerimine kalurikojaks ehitusprojekti koostamine</t>
  </si>
  <si>
    <t>laste suvelaagerile väikebussi rentimine, ürituse "Piparkoogiöö" toitlustamine, üritusele "Piparkoogiöö" küpetusmaterjali ostmine, laste-ja noorte kevadlaagri transportimine, laste-ja noorte kevadlaagri toitlustamine, pastoraadi ruumide üürimine, noorteprogrammi elluviimiseks materjalide ostmine, Taize laulikute ostmine, projektijuhi tasustamine</t>
  </si>
  <si>
    <t>Saksa-Eesti noortelaager "Igatsus ja otsing" lennupiletite ostmine</t>
  </si>
  <si>
    <t>talvepäeva korraldamine ja spordiväljaku avamine</t>
  </si>
  <si>
    <t>spordiväljaku haljastamine</t>
  </si>
  <si>
    <t>Maaala teemaplaneeringu koostamine, Haljastuse-planeerimise projekteerimine, TOPO geodeetilise alusplaani koostamine</t>
  </si>
  <si>
    <t>Perelaagri  "Mina ja Meie" korraldamine</t>
  </si>
  <si>
    <t>Risti Kogudusemaja rek.- ja laiendamise põhiprojekti koostamine</t>
  </si>
  <si>
    <t>Kanali puhastamine ja süvendamine (vastavalt projektile), Kanali kallaste planeerimine ja heakorrastamine, Murukatte taastamine kallastel</t>
  </si>
  <si>
    <t>Kõmmaste seltsimaja ehitusprojektide tegemine</t>
  </si>
  <si>
    <t>Keskaja festivali "Püha Bernardi päevad" programmi korraldamine Padisel</t>
  </si>
  <si>
    <t>Muuseum-töötoa arhitektuurse ehitusprojekti koostamine</t>
  </si>
  <si>
    <t>Projektijuhtimine, Valdade vaheline sportmängude lõppvõistluse läbiviimine, Kohtunike töö tegemine, Nissi valla külade ja alevike vaheliste sportmängude läbiviimine</t>
  </si>
  <si>
    <t>Jaanitule ja külapäeva stiilis "Saida Sohvoos" korraldamine, Jaanitulel ja Külapäeval õueala korrastamine</t>
  </si>
  <si>
    <t>KÜ Ellamaa 184 kõnnitee ehitamine, Ellamaa 184 Kü haljastuselementide ostmine, Haljastuse taastamine</t>
  </si>
  <si>
    <t>Tugiisikute koolituse ja perede koolituse läbiviimine, projektijuhtimine</t>
  </si>
  <si>
    <t>Lõikuskuu kirbuturu ja naisseltside koostööseminari korraldamine</t>
  </si>
  <si>
    <t>laululaagri, simman etendusega ning jääpeo korraldamine. tegevuste ettevalmistamine, õhtujuhtimine</t>
  </si>
  <si>
    <t>DJ-ja helitehnika koolituse korraldamine</t>
  </si>
  <si>
    <t>Lennupiletite ostmine sõiduks kooriolümpiamängudele Shaoxingus</t>
  </si>
  <si>
    <t>Turba Gümnaasiumi korvpallivõistkondade osavõtmine Hispaanias toimuvast turniirist</t>
  </si>
  <si>
    <t>KÜ Kodu Turba sõidutee äärkivide ja kõnniteeplaatide ostmine ja paigaldamine, KÜ Kodu Turba majade ümbruse haljastustööde tegemine</t>
  </si>
  <si>
    <t xml:space="preserve"> Vabatahtlike töö- ja puhkusereisi korraldamine Pakri saarele</t>
  </si>
  <si>
    <t>Lehetu küla koristustalgute vabatahtliku töö tegemine, Lehetu küla koristustalgute läbiviimine</t>
  </si>
  <si>
    <t>Muusikaselts Nissi Trollid 15.aastapäeva tähistamise läbiviimine</t>
  </si>
  <si>
    <t>Nissi perekeskuse õueala haljastamine</t>
  </si>
  <si>
    <t>Tugiisikute jätkukoolituse korraldamine</t>
  </si>
  <si>
    <t>Kogudusemaja vee-ja kanalisatsioonitrassi rajamine</t>
  </si>
  <si>
    <t>Nurme küla kokkutuleku korraldamine</t>
  </si>
  <si>
    <t>Ellamaa elektrijaama projekteerimistööde teostamine</t>
  </si>
  <si>
    <t>Ellamaa külakokkutuleku korraldamine, platsi ettevalmistamine , materjalide kogumine</t>
  </si>
  <si>
    <t>lastelaagri "Päikesekiir" korraldamine</t>
  </si>
  <si>
    <t>tugivõrgustiku koostööseminari korraldamine</t>
  </si>
  <si>
    <t>Nissi perekeskuse kodulehekülje arendamine</t>
  </si>
  <si>
    <t>muusikalise rännaku, seikluspäeva, "kultuur meis ja meie ümber" korraldamine, platsi ettevalmistamine, näituse ülespanemine, õhtujuhtimine</t>
  </si>
  <si>
    <t>Nissi kogudusele kodulehe loomine</t>
  </si>
  <si>
    <t>Nissi kogudusemaja ja diakooniamajale maakütte rajamine</t>
  </si>
  <si>
    <t>istikute ostmine, pinkide jalgrattaresti ja lillekastide ostmine, kompostimulla ostmine, tänavakivide ja äärekivide paigaldamine koos aluspinnaga, murupinna tasandamine, peenra istutamine, istikute istutamine</t>
  </si>
  <si>
    <t>Maidla Seltsimaja kõrvalhoone rekonstrueerimine.</t>
  </si>
  <si>
    <t>Leesi rahvamaja renoveerimine III etapp</t>
  </si>
  <si>
    <t>Pikva Seltsimaja elektriprojekti koostamine. Pikva Seltsimaja elektrisüsteemi rekonstrueerimine ja valvesignalisatsiooni paigaldamine</t>
  </si>
  <si>
    <t xml:space="preserve">MTÜ Pikva-Arava Külaelu </t>
  </si>
  <si>
    <t>Kernu staadioni välisvalgustuse elektri paigaldamine. Kernu staadionile infotahvli valmistamine. Omanikujärelvalve tegemine Kernu Staadionil</t>
  </si>
  <si>
    <t>Kose-Uuemõisa Külakeskuse  II korruse rekonstrueerimine (III etapp )</t>
  </si>
  <si>
    <t>MTÜ Kose-Uuemõisa Arendamise Selts</t>
  </si>
  <si>
    <t>Madalseikluspargi platvormide ja elementide ostmine ja kinnitamine Voose külaplatsil. Voose külaplatsi topograafiline mõõdistamine</t>
  </si>
  <si>
    <t>Infosildi valmistamine. Investeeringutoetuse rahastustaotluse koostamine. Tammneeme mänguväljaku ehitamine (486 m2)</t>
  </si>
  <si>
    <t>Kolme küla seltsimaja olme- ja teenindusruumide rekonstrueerimine</t>
  </si>
  <si>
    <t>Maidla küla seltsimaja rekonstrueerimine</t>
  </si>
  <si>
    <t>Rummu aleviku mänguväljaku rajamine ning spordihoone jõusaali sisustamine</t>
  </si>
  <si>
    <t>MTÜ Vasalemma Spordiklubi</t>
  </si>
  <si>
    <t>Nissi naise riided Vasalemma Aedlinna Seltsi tantsijatele</t>
  </si>
  <si>
    <t>MTÜ Vasalemma Aedlinna Selts</t>
  </si>
  <si>
    <t>Kelvingi küla paadisilla ehitus</t>
  </si>
  <si>
    <t>MTÜ Kelvingi Paadisadam</t>
  </si>
  <si>
    <t>Kelvingi küla puhkeala rajamine</t>
  </si>
  <si>
    <t>MTÜ Kelvingi Tehnovõrgud</t>
  </si>
  <si>
    <t xml:space="preserve">Kõue Rahva Maja elektriinstallatsioon ja veevarustuse rajamine </t>
  </si>
  <si>
    <t xml:space="preserve">Loksa skatepark </t>
  </si>
  <si>
    <t xml:space="preserve">Kose-Uuemõisa Külakeskuse renoveerimine </t>
  </si>
  <si>
    <t xml:space="preserve">Seltsimaja, kultuurimaja, spordisaali või muu teistele isikutele avatud uue hoone või hoone osa ehitamine </t>
  </si>
  <si>
    <t>Külaplatsi (lõkkeplats, kiigeplats vms) või muu teistele isikutele avatud rajatise rajamine. Omanikujärelvalve tegemine</t>
  </si>
  <si>
    <t>Seltsimaja, kultuurimaja, spordisaali või muu teistele isikutele avatud olemas oleva  hoone või hoone osa ehitamine</t>
  </si>
  <si>
    <t>Investeeringuobjektiga seotud projekteerimistööde maksumus. Matkaraja, terviseraja või õpperaja või muu teistele isikutele avatud rajatise parendamine</t>
  </si>
  <si>
    <t>MTÜ Tabasalu Looduspark</t>
  </si>
  <si>
    <t>MTÜ Rahvaspordiklubi Loo</t>
  </si>
  <si>
    <t>Mängu- või spordiväljaku või muu teistele isikutele avatud vaba aja veetmise rajatise rajamine</t>
  </si>
  <si>
    <t>Avalduse ja piirkondliku arengukava lühikokkuvõtte ning tõendavate dokumentide koostamise maksumus. Mängu- või spordiväljaku või muu teistele isikutele avatud vaba aja veetmise rajatise rajamine</t>
  </si>
  <si>
    <t>Investeeringuobjekti tähistamiseks vajaliku sümboolika maksumus. Mängu- või spordiväljaku või muu sellise teistele isikutele kasutamiseks avatud vaba aja veetmise rajatise parendamine. Omanikujärelvalve tegemine</t>
  </si>
  <si>
    <t>Rajatraktori transport ja remontimine</t>
  </si>
  <si>
    <t>MTÜ Kõrvering</t>
  </si>
  <si>
    <t>Toetus EUR</t>
  </si>
  <si>
    <t>"Muusikute mõõduvõtt" läbiviimine</t>
  </si>
  <si>
    <t>Projekti juhtimine, Kehra CUP 20 korraldamine ja juubeliaasta tähistamine</t>
  </si>
  <si>
    <t>Omanikujärelvalve teostamine, infostendi valmistamine, Kehra raudteejaama rekonstrueerimine I etapp</t>
  </si>
  <si>
    <t>Voose külla elava ajalookeskuse projekteerimine</t>
  </si>
  <si>
    <t>Säästva renoveerimise töötubade korraldamine</t>
  </si>
  <si>
    <t>Kukrumäe ratsatalu ratsateraapia hoone projekteerimine</t>
  </si>
  <si>
    <t>Vääna mõisa tall-tõllakuuri projekteerimine II etapp</t>
  </si>
  <si>
    <t>Kumna mõisa uue peahoone projekteerimine</t>
  </si>
  <si>
    <t>keskkonnamõjude hindamine, teemapargi detailplaneeringu koostamine, teemapargi projekteerimine</t>
  </si>
  <si>
    <t>palklaudade ja palgist risteotisena pink ostmine ja transportimine, laste mänguväljaku ehitamine, malelaua ostmine, täiskavanute tegevuse platsi ehitamine, puhkeala osalahendus-korvpalliplats ehitamine</t>
  </si>
  <si>
    <t>infoviitade rekonstrueerimine</t>
  </si>
  <si>
    <t>Suurupi ülemise tuletorni renoveerimisprojekti koostamine</t>
  </si>
  <si>
    <t>Madise talu talumuuseumi rekonstrueerimistööde teostamine</t>
  </si>
  <si>
    <t>Väliväljaku II etapi ehitustööde teostamine</t>
  </si>
  <si>
    <t>Kumna mõisa uue peahoone renoveerimine III etapp</t>
  </si>
  <si>
    <t>Mälestuskivi valmistamine koos graveerimisega ja paigaldamisega Rannamõisa surnuaeda , Teabetahvlite valmistamine ja paigaldamine, Teabetahvlitele infomaterjalide koostamine ja tõlkimine</t>
  </si>
  <si>
    <t>turvakaamerate soetamine ja paigaldamine. soojuskiirguri UFO LINE 1800 ostmine</t>
  </si>
  <si>
    <t>tuuleveski konserveerimine ja heakorratööde tegemine</t>
  </si>
  <si>
    <t>Ruu küla arengukava ja strateegia koostamine</t>
  </si>
  <si>
    <t>Kirikla laut-kuuride ning vee-ja kanalisatsioonisüsteemi projekteerimine</t>
  </si>
  <si>
    <t>Kostivere noortekeskuse rekonstrueerimine</t>
  </si>
  <si>
    <t>Golfi varustuse soetamine</t>
  </si>
  <si>
    <t>Infoekraani  Samsungsoetamine, Sülearvutite, kaugusmõõdikute ja binoklite ostmine, Ekraanialused, raadiosaatjate ja kõrvaklappide soetamine, Kaheteljeline piduritega haagise Bren325PH soetamine</t>
  </si>
  <si>
    <t>Halumasina JA300BE 056T32HR soetamine</t>
  </si>
  <si>
    <t>Lennupiletite ostmine, Reisigrupipakett 20 inimesele ostmine</t>
  </si>
  <si>
    <t>Haljastusprojekti koostamine</t>
  </si>
  <si>
    <t>Mantelkorstna konserveerimine ja varikatustamine koos infotahvliga</t>
  </si>
  <si>
    <t>Kaatri Valiant DR 6570 Rib koos mootoriga Mercury F100 ELPT EFI ostmine</t>
  </si>
  <si>
    <t>Rebala muuseumi logo, ekspositsiooni ja välisviitade kujundamine ning valmistamine, Muuseumi filmi valmistamine, Rebala muuseumi ekspostitsiooniruumide parendamine, Ekspositsiooni mannekeenide ja rõivakomplekti ostmine, Rebala muuseumi ekspositsiooni teaduslik toimetamine, Muuseumi videokaamerate ostmine ja paigaldamine, Muuseumi kinosaali ja kahe ekspositsioonisaali helisüsteemi ostmine ja paigaldamine</t>
  </si>
  <si>
    <t>Kunstmurukattega tenniseväljaku ja piirdeaia ehitamine, Omaniku järelevalve teenuse ostmine</t>
  </si>
  <si>
    <t xml:space="preserve">Jõelähtme küla mängu- ja spordiväljaku rajamine </t>
  </si>
  <si>
    <t>Maastikuhoolduseks Husgvarna raideri 15T AWD ja rohulõikuri 335FR soetamine</t>
  </si>
  <si>
    <t>Iru Külaplatsi rekonstrueerimine</t>
  </si>
  <si>
    <t>suguvõsauurijate koolitus-ja infopäevade korraldamine</t>
  </si>
  <si>
    <t>kodulehekülje koostamine</t>
  </si>
  <si>
    <t>Õpikoja projekti koostamine</t>
  </si>
  <si>
    <t>külaseltsi jaanipäeva korraldamine</t>
  </si>
  <si>
    <t>vabatahtlike sügisreis ja koostööseminar</t>
  </si>
  <si>
    <t>seminarivalmiduseks projektori EPSON EB-X8,ekraani PMS180, laudade ja toolide ostmine</t>
  </si>
  <si>
    <t>haljastusprojekti koostamine</t>
  </si>
  <si>
    <t>Rahupaiga muinsuskaitse eritingimuste koostamine ja projekteerimine Harju-Risti külas</t>
  </si>
  <si>
    <t>Audevälja külapargi geoaluse koostamine, maastikukujundusprojekti koostamine</t>
  </si>
  <si>
    <t>võsatrimmeri ostmine, Talgute korraldamine, tasustamata töö tegemine</t>
  </si>
  <si>
    <t>Noorte ja laste jätkuprojekti "Iga samm täis uut nägemust" läbiviimine</t>
  </si>
  <si>
    <t>Pikva seltsimaja küttekolde ehitamine</t>
  </si>
  <si>
    <t>Kloogarannas noortelaagri toidlustamine</t>
  </si>
  <si>
    <t xml:space="preserve">võistlustel osalemiseks  varustuse ostmine, võistlustel osalemiseks varustuse ostmine, välisvõistlustel osalemine </t>
  </si>
  <si>
    <t>boksi ehitamine ja transportimine, boksile tõstukukse koos välislukuga ostmine ja paigaldamine, ehitusmaterjali ostmine</t>
  </si>
  <si>
    <t>Nõudepesumasin+boiler, 1F, 540N/T ja infrapunapliit+el.ahi 800 MM ostmine ja paigaldamine, Lilleoru tutvustava voldiku kujundus ja trükkimine, Aiamaja Ethel 3030 ETEF ostmine</t>
  </si>
  <si>
    <t>Evarti kinnistu abihoone rekonstrueerimisprojekti koostamine</t>
  </si>
  <si>
    <t>Jüri aleviku multifunktsionaalse külaplatsi  JVK0109E rajamine</t>
  </si>
  <si>
    <t>Vabaajakeskuse parkla ehitamine. Vabaajakeskuse jalgtee rajamine</t>
  </si>
  <si>
    <t>* Kuusalu valla arvestusse on lisatud ka Loksa valla projektid</t>
  </si>
  <si>
    <t>Ääsmäe Pensionäride Ühendus "Sügis"</t>
  </si>
  <si>
    <t xml:space="preserve">Elektrijaotusvõrguga liitumine. Suusa- ja terviseraja, juurdepääsutee ja parkla ehitamine. Terviseradade elektritööde projekteerimine. Terviseradade geodeetilised mõõdistused. Terviseradade projekteerimine. </t>
  </si>
  <si>
    <t>Külaplatsi (lõkkeplats, kiigeplats vms) või muu teistele isikutele avatud rajatise rajamine. Mängu- või spordiväljaku või muu teistele isikutele avatud vaba aja veetmise rajatise rajamine. Pargi, haljasala, puhkeala või muu teistele isikutele avatud rajatise parendamine</t>
  </si>
  <si>
    <t xml:space="preserve"> Matkaraja, terviseraja või õpperaja või muu teistele isikutele avatud rajatise rajamine. Omanikujärelvalve tegemine</t>
  </si>
  <si>
    <t>Matkaraja, terviseraja või õpperaja või muu teistele isikutele avatud rajatise rajamine. Mängu- või spordiväljaku või muu teistele isikutele avatud vaba aja veetmise rajatise rajamine</t>
  </si>
  <si>
    <t>Seltsimaja, kultuurimaja, spordisaali või muu teistele isikutele avatud olemas oleva  hoone või hoone osa ehitamine. Sporditarvikud</t>
  </si>
  <si>
    <t xml:space="preserve">Külaplatsi (lõkkeplats, kiigeplats vms) või muu teistele isikutele avatud rajatise rajamine. Mängu- või spordiväljaku või muu teistele isikutele avatud vaba aja veetmise rajatise rajamine. Paadisilla või muu sellise teistele isikutele kasutamiseks avatud rajatise rajamine. Pargi, haljasala, puhkeala või muu teistele isikutele avatud rajatise rajamine. Ujumiskoha või muu sellise teistele isikutele avatud rajatise rajamine </t>
  </si>
  <si>
    <t>Külaplatsi (lõkkeplats, kiigeplats vms) spordiväljaku või muu teistele isikutele avatud rajatise parendamine. Omanikujärelvalve tegemine</t>
  </si>
  <si>
    <t xml:space="preserve"> Mängu- või spordiväljaku või muu teistele isikutele avatud vaba aja veetmise rajatise rajamine</t>
  </si>
  <si>
    <t>Investeeringuobjektiga seotud projekteerimistööde maksumus. Mängu- või spordiväljaku või muu teistele isikutele avatud vaba aja veetmise rajatise rajamine. Sporditarvikud</t>
  </si>
  <si>
    <t>Väike-Pakri looduskaitselise infrastruktuuri rajamine</t>
  </si>
  <si>
    <t>Pakri Saarte Arendus SA</t>
  </si>
  <si>
    <t>Võsalõikur STIHL FS90/R ostmine. Koristusjäätmete veoteenuse ostmine. Vabatahtlik töö (riisumine, teeäärte korrastamine, maapinna ettevalmistamine ehituseks)</t>
  </si>
  <si>
    <t>Risti kiriku interjööri viimistluse uuringute teostamine ja restaureerimise põhiprojekti koostamine</t>
  </si>
  <si>
    <t>EELK Risti koguduse veebilehekülje disaini ja tarkvaaraarenduse teostamine</t>
  </si>
  <si>
    <t>Puude istutamine ja toestamine. Hariliku tamme Quercus robur istikute ostmine.</t>
  </si>
  <si>
    <t>Motivatsiooniseminari majutus koos hommikusöögiga, Tartu Laulupäevade transport, Teatriühiskülastuse transport, Motivatsiooniseminari totlustamine ja ruumi rentimine, Tartu Laulupäevadel majutamine, Sügisreisi transport, Teatripiletite ostmine, Tartu Laulupäevadest osavõtmine ja toitlustamine, Sügisreisi majutus, Pereväärtuse koolitus , Motivatsiooniseminari töötasu, sõidukulu ja koolitumaterjalid, Projekti juhtimine</t>
  </si>
  <si>
    <t>Pärimuskultuuri projekt "Varasalv" korraldmine</t>
  </si>
  <si>
    <t>Puuna öömaja ümbruse haljastus</t>
  </si>
  <si>
    <t>Puuna jaanisimmani korraldmine</t>
  </si>
  <si>
    <t>Puuna öömaja köögimööbli ostmine</t>
  </si>
  <si>
    <t xml:space="preserve">Keraamikaalase koolituse korraldamine, Ruumi rent keraamikakoolituse korraldamiseks, Ahju ja kedra rent </t>
  </si>
  <si>
    <t>Kanali, paadikuuri, veevarustuse-ja kanalisatsiooni, tugev-ja nõrkvoolu ehituprojektide tegemine, Geodeetiliste mõõdistustööde tegemine</t>
  </si>
  <si>
    <t>Pinnase tasandamine Vintse külas, Rohumaa rajamine Vintse külas, Dekoratiivpuude istikute soetamine ja istutamine Vintse külas, Lehtpõõsaste istikute soetamine ja istutamine Vintse külas, Heakorrastamine koos võsa likvideerimise ja kändude juurimisega Vintse külas</t>
  </si>
  <si>
    <t>MTÜ Tammneeme Külaselts</t>
  </si>
  <si>
    <t>MTÜ Koogitükk</t>
  </si>
  <si>
    <t>Skatepargi väljaku rajamine (minirampide, valgustuse, korvpallikonstruktsioonide, kiikpingi, pargipingi, keevispaneelaia paigaldus) Habaja külas. Taotlusdokumentide ja arengukava lühikokkuvõtte koostamine ja vormistamine</t>
  </si>
  <si>
    <t>MTÜ Habaja Rahvusspordiklubi</t>
  </si>
  <si>
    <t>Ahisilla Rokikoolile helitehnika ostmine. Ahisilla rokikoolile muusikariistade ostmine</t>
  </si>
  <si>
    <t>MTÜ Heavy Metal On Elu</t>
  </si>
  <si>
    <t>Lilli külale seltsimaja- ja spordihoone ehitamine.</t>
  </si>
  <si>
    <t>Saue valla keskkülade vabaõhulava koos tantsuplatsi- ja istepinkidega I etapi ehitamine. Saue valla külade põhiprojekti koostamine.</t>
  </si>
  <si>
    <t>Ellamaa Külaarenduskeskuse akende ja uste vahetus koos paigaldusega</t>
  </si>
  <si>
    <t>Tammiku kunstikeskuse rekonstrueerimise I etapp ( konstruktiivse osa ja katuse rajamine)</t>
  </si>
  <si>
    <t>MTÜ Tammiku Töökoda</t>
  </si>
  <si>
    <t>MTÜ Vanamõisa suusaklubi</t>
  </si>
  <si>
    <t>Viinistu külale investeeringu sümboolika tegemine. Viinistu külas asuva tööstushoone renoveerimine ja spordisaaliks kohandamine.</t>
  </si>
  <si>
    <t>MTÜ Muusa Kapriis</t>
  </si>
  <si>
    <t>Ehitustööde tehnilise omanikujärelvalve tegemine. Pärispea seltsimaja rekonstrueerimise I etapp (üldehitustööde teostamine, välisveevarustuse ja kanalisatsiooni paigaldamine, elektrivarustuse rekonstrueerimine)</t>
  </si>
  <si>
    <t>MTÜ Pärispea Seltsimaja</t>
  </si>
  <si>
    <t xml:space="preserve">Tiskre külas mängu- ja spordiväljaku rajamine. Tiskre külas spordi- ja mänguväljakute liivaala ehitus koos pinnase koorimimine ja äravedamine.. </t>
  </si>
  <si>
    <t>MTÜ Alasniidu  Selts</t>
  </si>
  <si>
    <t>Ürituse Merehooaja avamine 2011 läbiviimine</t>
  </si>
  <si>
    <t>Infopunkti rekonstrueerimine. Kahe arvutikomplekti, printeri, UPS-i ostmine. Kahe töölaua ja nelja klienditooli ostmine</t>
  </si>
  <si>
    <t xml:space="preserve">Habaja Külakeskuse "Fresko" II etapi ehitamine. </t>
  </si>
  <si>
    <t>MTÜ Habaja Külade Selts</t>
  </si>
  <si>
    <t>Kangru külale  mänguväljaku varjualuse ehitamine. Kangru külale lastemänguväljaku elementide ostmine ja paigaldamine. Kangru külale mänguväljaku mapinna ettevaömistamine ja korrastamine. Kangru külale skatepargi rajamine. Kangru külale skatepargi rajamise</t>
  </si>
  <si>
    <t>MTÜ Kangru Küla Selts</t>
  </si>
  <si>
    <t>Rahvaspordiklubi Kuuse hoone  (Laagri spordihall) rekontrueerimine</t>
  </si>
  <si>
    <t>MTÜ Rahvaspordiklubi Kuuse</t>
  </si>
  <si>
    <t>Tuula küla vabaajaveetmis koha ürituste ettevalmistamiseks töövahendite ostmine. Tuula külale muusikainstrumentide ostmine. Tuula külale sporditarvikute ostmine. Tuula külale statsionaarse telgi ostmine ja paigaldamine. Tuula külas telgile sisustuse ostmi</t>
  </si>
  <si>
    <t>MTÜ Tuula Spordi- ja matkaselts</t>
  </si>
  <si>
    <t>Spordiväljaku rajamine Kõmmaste külas I etapp</t>
  </si>
  <si>
    <t>MTÜ Kõmmaste</t>
  </si>
  <si>
    <t>Kiviloo külakeskusele muinsuskaitse eritingimuste projekti koostamine. Kiviloo mõisa valitsejamaja I etapi rekonstrueerimine</t>
  </si>
  <si>
    <t>MTÜ Kiviloo Külakeskus</t>
  </si>
  <si>
    <t>Adra küla külakoja juurdeehituse ehitamine.</t>
  </si>
  <si>
    <t>MTÜ Ühendus Tähevärav</t>
  </si>
  <si>
    <t>Tennisekeskuse hoone rekonstrueerimine</t>
  </si>
  <si>
    <t>Detailplaneeringu koostamine ja planeeringuprotsessi läbiviimine, Ohtu külakeskuse projekteerimine</t>
  </si>
  <si>
    <t>Kuue talgupäeva läbiviimine Kloogaranna rannaalal, Tiki-Treiler C-327TLP EE ostmine, Vabatahtliku töö teostamine</t>
  </si>
  <si>
    <t>MTÜ Aegviidu Spordiklubi</t>
  </si>
  <si>
    <t>7. Kodanikuühiskonna sihtkapital (KÜSK)</t>
  </si>
  <si>
    <t>Kooskokkamisega oma köögi peakokaks läbiviimine</t>
  </si>
  <si>
    <t>MTÜ Ajaleidja</t>
  </si>
  <si>
    <t>Presidendimatka 2012 korraldamine, Projekti läbiviimine</t>
  </si>
  <si>
    <t>MTÜ Spordiklubi Presidendirada</t>
  </si>
  <si>
    <t>Aegviidu suusa- ja matkaradade stardimaja ehitamine</t>
  </si>
  <si>
    <t>MTÜ Aegviidu Aiandus ja Mesindusselts</t>
  </si>
  <si>
    <t xml:space="preserve">Aegviidu alevi Värav </t>
  </si>
  <si>
    <t>Aegviidu alevi vana kalmistu värav</t>
  </si>
  <si>
    <t>MTÜ Kõrvemaa Turism Arengukava</t>
  </si>
  <si>
    <t>MTÜ Kõrvemaa Turism</t>
  </si>
  <si>
    <t>Lillede ball</t>
  </si>
  <si>
    <t>Mängulust</t>
  </si>
  <si>
    <t>Kõrvemaa pillimeeste seltsing</t>
  </si>
  <si>
    <t>Aegviidus hetke püüdmas</t>
  </si>
  <si>
    <t>Päästeauto talveks sooja</t>
  </si>
  <si>
    <t>Tantsulust</t>
  </si>
  <si>
    <t>Aegviidu tantsuseltsing "Nõmmelill"</t>
  </si>
  <si>
    <t>Aegviidu raamatukogu lugemissaal õdusaks</t>
  </si>
  <si>
    <t>Mängulust II</t>
  </si>
  <si>
    <t>Loomisrõõm</t>
  </si>
  <si>
    <t>KOP</t>
  </si>
  <si>
    <t>MTÜ Aegviidu Päästeselts</t>
  </si>
  <si>
    <t>Haiba Lastekodu koduaia ja näituse paviljoni projekteerimine</t>
  </si>
  <si>
    <t>kettsaag Partner, murutrimmer 30CC, muruniiduk Partner,aiakäärid Classik, hammasülek. terad, hekikäärid Colo, käru 85 L MET.Spos, mootorsaag</t>
  </si>
  <si>
    <t>keraamika suvekooli läbiviimine, savivaltsi AMAF soetamine</t>
  </si>
  <si>
    <t>Haiba mõisahoones ruumide renoveerimine noortel</t>
  </si>
  <si>
    <t>Muruniiduk-traktor Power-line T 18-102 HP koos käruga soetamine</t>
  </si>
  <si>
    <t>Värvi-koopiamasina/võrguprinteri/skanneri ja lauaarvuti Ordi ostmine</t>
  </si>
  <si>
    <t>Noorte seiklusmängu läbiviimine</t>
  </si>
  <si>
    <t>Koristustööde teostamine</t>
  </si>
  <si>
    <t>Eestimaa XIII suvemängudest osavõtmine Rakveres</t>
  </si>
  <si>
    <t>Laste GP sarjavõistlustel lauatennises osalemine, Võistlusvormide ostmine</t>
  </si>
  <si>
    <t>Luige päevahoiu detailplaneeringu tegemine</t>
  </si>
  <si>
    <t>rannavolle-ja korvpalliplatsi, mänguväljaku ning kelgumäe rajamine, palkidest laua koos varikatusega ehitamine, väli korvpallikonstruktsiooni ostmine</t>
  </si>
  <si>
    <t>Nabala palvemaja remonttööde teostamine</t>
  </si>
  <si>
    <t>Koolituse Piirkonna ettevõtjad valmistuvad koostööks läbiviimine</t>
  </si>
  <si>
    <t>noortemuusikali lavastamine ja korraldamine</t>
  </si>
  <si>
    <t>seadmete ostmine, pildiraamide ja peegliraamide valmistamine töötoas, restaureerimiseks vajalike seadmete ostmine, infrapuna värvieemaldaja Speedheater 110, puitesemate restaureerimise töötoa läbiviimine</t>
  </si>
  <si>
    <t>Reklaambänneri ostmine, Kose kihelkonnapäevade korraldamine, Jäädvustusseadmete ostmine, Projektijuhtimine</t>
  </si>
  <si>
    <t>Kose koguduse Personaalraamatu I, II, II osa konserveerimine</t>
  </si>
  <si>
    <t>Muusiakpillide ostmine</t>
  </si>
  <si>
    <t>Kose valla külade päeva 2011 läbiviimine, Projektijuhtimine</t>
  </si>
  <si>
    <t>Võimlemispallide ja massaažipallide soetamine, Erivajadustega lastega perede suvekooli läbiviimine</t>
  </si>
  <si>
    <t>Viikingite festivali korraldamine, Projekti juhtimine</t>
  </si>
  <si>
    <t>"Kõnelevad Nukud" õpitubade korraldamine, töömaa valgusti Ascoli 2- O varrega 27W E27 ostmine, Web-keskkonna loomine blogi formaadis, keraamika töövahendite ja pintslite ostmine, õpitubade projektijuhi tasustamine</t>
  </si>
  <si>
    <t>Kellade valmistamine ja paigaldamine</t>
  </si>
  <si>
    <t>Detailplaneeringu koostamine</t>
  </si>
  <si>
    <t>Kõrgkuumus glasuurid, massid ja kipsid, Keraamikapõletusahi SQUADRO SQ 90 S, potikeder, pöördalus</t>
  </si>
  <si>
    <t>Stekad, pärliriiul, ahjuplaadid, pipetid, ahjuriiulite vahepostid alusjalgade kompleti soetamine, Keraamikastuudio töötubade juhendajate töötasu, Potikederi SHIMPO RK 3E soetamine, Töötubade tarbeks materjalide ostmine, Töötubade tarbeks keraamikaahju elektri tarbimine</t>
  </si>
  <si>
    <t>strateegiseminaride korraldamine. õppereisi korraldamine</t>
  </si>
  <si>
    <t>Kudumitest lapitööde koolituse läbiviimine</t>
  </si>
  <si>
    <t>Tõnu Lindveti sünnipäeva korraldamine</t>
  </si>
  <si>
    <t>Kolgaküla koguperepäevade läbiviimine</t>
  </si>
  <si>
    <t>külade kümnevõistluse korraldamine</t>
  </si>
  <si>
    <t>helitehnika, sülearvuti, videoprojektori rentimine. sümboolika valmistamine. töötoa läbiviimis töövahendite ostmine. telgi ja auto ning järelkäru rentimine koos inventariga. väliskülaliste vastuvõtmine</t>
  </si>
  <si>
    <t xml:space="preserve">Kolga sisehall koos tenniseväljakutega II etapi ehitamine </t>
  </si>
  <si>
    <t>saalihokit tutvustava päeva korraldamine</t>
  </si>
  <si>
    <t>looduskooli -orienteerumise korraldmine</t>
  </si>
  <si>
    <t>Vee- ja tolmuimeja NT 361 ECO koos otsikuga ja auruti SC 1020 ostmine, Aknakatete, laudllinade, käterättide, põllede, pajakinnaste ostmine, Valgustite ostmine ja paigaldamine, Köögitarvikute ja lauanõude ostmine, Rahvuslike istumispatjade ostmine, Puidust</t>
  </si>
  <si>
    <t>Ida-Harjumaa Invaühingu õppereisi korraldamine Hiiumaale</t>
  </si>
  <si>
    <t>koostöökoolitus ning parimate kogemuste vahetamine</t>
  </si>
  <si>
    <t>Kursuse Tennisemäng kõigile korraldamine</t>
  </si>
  <si>
    <t>Dokumentaalfilmi Sõbrakaubandus tootmine ja tiražeerimine</t>
  </si>
  <si>
    <t>MC Kolga Cup tennise igaühe paarismängus korraldamine</t>
  </si>
  <si>
    <t>rahvusvahelistel rahvatantsufestivalil osalemine</t>
  </si>
  <si>
    <t>Tšehhi külaliste vastuvõtmine, Projektijuhtimine</t>
  </si>
  <si>
    <t>Arli õpiaia rajamine</t>
  </si>
  <si>
    <t>Lipu, lipuvarda, -naelte, -aluste ja käsilippude ostmine, Videokaamera Handycam ostmine, DVD valmistamine ja juubeliürituste korraldamine</t>
  </si>
  <si>
    <t>Kolga sisehall koos tenniseväljakutega III etapi ehitustööde teostamine</t>
  </si>
  <si>
    <t>Laitse külakeskuse heakorratalgute korraldamine</t>
  </si>
  <si>
    <t>Kernu Valla Külade Päeva korraldamine</t>
  </si>
  <si>
    <t>lauatennisevarustuse ostmine, lauatennisevõistlustel sportlaste toitlustamine, lauatennisevõistlusel  sportlaste transportmine</t>
  </si>
  <si>
    <t>prügimaja ehitamine</t>
  </si>
  <si>
    <t>Laitse mõisapargi pargivahi maja projekteerimine, Laitse mõisapargi elektriprojekti koostamine</t>
  </si>
  <si>
    <t>Laitse 10 KÜ prügimaja rajamine</t>
  </si>
  <si>
    <t>Puhkeala juurdepääsutee tänavavalgustuse projekteerimine. Projektijuhtimine. Juurdepääsutee geod.alusplaani ja projekti koostamine.</t>
  </si>
  <si>
    <t>istikute istutamine ja murutööde parandused. Lähtse küla Kääri puhkeala rajamine.</t>
  </si>
  <si>
    <t>Lähtse Küla miljööala teemaplaneeringu koostamine. Infotahvlite aluste ettevalmistamine. Infotahvlite trükkimine. Kahe infotahvli ja kahe istepingi ostmine.</t>
  </si>
  <si>
    <t>Hoonete ja tehnovõrkude projekteerimine. Detailplaneeringu koostamine.</t>
  </si>
  <si>
    <t>Kääri tee 51 puhkealale juurdepääsutee projekteerimine</t>
  </si>
  <si>
    <t>Luige aleviku mänguväljakute juurdepääsutee projekteerimine, Luige aleviku puhkeala juurdepääsutee välisvalgustuse projekteerimine</t>
  </si>
  <si>
    <t>endise Kiili kolhoosikeskuse ruumide remontimine</t>
  </si>
  <si>
    <t>Vaela külaplatsi ehitamine</t>
  </si>
  <si>
    <t>Kiili endiste kolhoosikeskuse ruumide remontimine</t>
  </si>
  <si>
    <t>Kose kirikuaia hooldusvahendite soetamine</t>
  </si>
  <si>
    <t>keskkonnamõjude hindamine, detailplaneeringi koostamine</t>
  </si>
  <si>
    <t>Raamatu Karla küla läbi sajandite - toimetamine ja trükkimine</t>
  </si>
  <si>
    <t>Lillepäeva korraldamine, Muru korrastamine, Ida-Harju nädalalehes lillepäeva reklaamimine, lillepäeva reklaamimine Elmari raadios, Kose teatajas lillepäeva reklaamimine, Maalehes reklaamimine, lillepäeva reklaamimine</t>
  </si>
  <si>
    <t>värviskänneri bürookombaini Aficio MP171SPF ostmine, sülearvuti  Lenovo ThinkPad T410 ostmine, kikilipsude ja rinnarätikute osmine, partrituuri mappide soetamine, Siidilipsude soetamine</t>
  </si>
  <si>
    <t>Keila vald</t>
  </si>
  <si>
    <t>Aegviidu vald</t>
  </si>
  <si>
    <t>Anija vald</t>
  </si>
  <si>
    <t>Harku vald</t>
  </si>
  <si>
    <t>Jõelähtme vald</t>
  </si>
  <si>
    <t>Kernu vald</t>
  </si>
  <si>
    <t>Kiili vald</t>
  </si>
  <si>
    <t>Kose vald</t>
  </si>
  <si>
    <t>Kõue vald</t>
  </si>
  <si>
    <t>Loksa linn</t>
  </si>
  <si>
    <t>Nissi vald</t>
  </si>
  <si>
    <t>Padise vald</t>
  </si>
  <si>
    <t>Raasiku vald</t>
  </si>
  <si>
    <t>Rae vald</t>
  </si>
  <si>
    <t>Saku vald</t>
  </si>
  <si>
    <t>Saue vald</t>
  </si>
  <si>
    <t>Vasalemma vald</t>
  </si>
  <si>
    <t>Viimsi vald</t>
  </si>
  <si>
    <t>Mänguväljakute, vedrukiikede, välitrenažööride ostmine ja paigaldamine</t>
  </si>
  <si>
    <t>MTÜ Kiruvere Külaarenduse Selts</t>
  </si>
  <si>
    <t>Tuhala küla kaardi tegemine ja paigaldamine. Tuhala küla mänguväljaku rajamine. Tuhala külla külaplatsi rajamine</t>
  </si>
  <si>
    <t xml:space="preserve">MTÜ Tuhala-Kata-Tammiku Külaselts </t>
  </si>
  <si>
    <t>Rahvariiete ostmine. Saalihoki portede ostmine</t>
  </si>
  <si>
    <t xml:space="preserve">MTÜ Oru Külaarendamise Selts </t>
  </si>
  <si>
    <t>Külakeskuse ehitamine (palkehitus)</t>
  </si>
  <si>
    <t xml:space="preserve">MTÜ Viskla Külaarendamise Selts </t>
  </si>
  <si>
    <t>Lõkkeplatsi rajamine. Matkaraja, terviseraja rajamine. Paadisilla rajamine(2 tk.). Puhkeala rajamine. Sporditarvikute ostmine. Spordiväljaku rajamine.</t>
  </si>
  <si>
    <t xml:space="preserve">MTÜ Prangli Saarte Selts </t>
  </si>
  <si>
    <t>Vääna mõisa tallihoonete renoveerimine I etappi projekteerimine. Vääna tall-tõllakuuri renoveerimine dokumentide koostamine. Vääna Tall-Tõllakuuri renoveerimine kultuurikeskuseks I etapp</t>
  </si>
  <si>
    <t>Laitse seltsimaja korvpalliväljaku rajamine</t>
  </si>
  <si>
    <t xml:space="preserve">MTÜ Looduskeskus </t>
  </si>
  <si>
    <t>Kose kiriku muuseum-arhiiv-raamatukogu restaureerimine I etapp. Kose kiriku ümberprojekteerimine koos muinsuskaitse eritingimustega.</t>
  </si>
  <si>
    <t xml:space="preserve">EELK Kose Püha Nikolause Kogudus </t>
  </si>
  <si>
    <t>Investeeringutaotluse dokumentide koostamine. Rehemetsa Koduloomuuseum-külakeskuse rajamine viimane etapp. Restaureerimise projekteerimine.</t>
  </si>
  <si>
    <t>MTÜ Metsanurme</t>
  </si>
  <si>
    <t>Jõgisoo spordi -ja vabaaja väljakute parendamine.</t>
  </si>
  <si>
    <t>Eskiisprojekti tegemine. Roostevabast infosildi tegemine. Sigula külamaja ehitamine. Sigula külamaja omanikujärelvalve tegemine.</t>
  </si>
  <si>
    <t xml:space="preserve">MTÜ Sigula Küla Ühendus </t>
  </si>
  <si>
    <t>Ellamaa külla külaarenduskeskuse uute küttekollete ehitamine</t>
  </si>
  <si>
    <t>Pärispea külla matkarajale viitade valmistamine ja paigaldamine.</t>
  </si>
  <si>
    <t>MTÜ Eru Lahe Rannarahva Selts</t>
  </si>
  <si>
    <t>Kernu staadioni piirdeaiad</t>
  </si>
  <si>
    <t>Loo aleviku Mängu-ja spordiväljaku rajamine.</t>
  </si>
  <si>
    <t>MTÜ Jõelähtme Lastekaitse Selts</t>
  </si>
  <si>
    <t>Ilmandu Küla spordi-ja mänguväljaku rajamine</t>
  </si>
  <si>
    <t>MTÜ Kadaka Sport</t>
  </si>
  <si>
    <t>Kiili valla spordirajatised Kangru küla ja Kiili alevikku.</t>
  </si>
  <si>
    <t>MTÜ Kiili Spordiklubi</t>
  </si>
  <si>
    <t>Lagedi aleviku laululava ja tantsuplatsi ehitamine.</t>
  </si>
  <si>
    <t xml:space="preserve">MTÜ Lagedi Kanged Kargajad </t>
  </si>
  <si>
    <t>Kose-uuemõisa külakeskuse rajamine</t>
  </si>
  <si>
    <t>Lilli küla seltsimaja ehitamine.</t>
  </si>
  <si>
    <t>Kolmele külale spordiväljaku ja laste mänguväljaku rajamine</t>
  </si>
  <si>
    <t xml:space="preserve">Jüri alevisse mänguväljaku rajamine.                                                                                                                </t>
  </si>
  <si>
    <t>Turba aleviku seltsiruumide rekonstrueerimine.</t>
  </si>
  <si>
    <t>MTÜ Muusikaselts Nissi Trollid</t>
  </si>
  <si>
    <t>Kõue valda 2 mänguväljakuga tennisekeskuse ehitamine.</t>
  </si>
  <si>
    <t>Jõgisoo Rahvamaja remonttööd.</t>
  </si>
  <si>
    <t>Voose külaplatsile valgustus</t>
  </si>
  <si>
    <t>Adra küla mängu-ja spordiväljaku rajamine.</t>
  </si>
  <si>
    <t xml:space="preserve">Jääkreostuse ja mahutite likvideerimine nõrgalt kaitstud põhjavee alal </t>
  </si>
  <si>
    <t>MTÜ Kuusalu külaselts</t>
  </si>
  <si>
    <t>MTÜ Kostivere Aleviku Selts</t>
  </si>
  <si>
    <t>Kurtna-Tagadi matkaraja maastikujundusprojekti koostamine. Kurtna-Tagadi matkaraja geo-aluse koostamine</t>
  </si>
  <si>
    <t>matkaraja ehitamine. puidust elementide ehitamine ja paigaldamine. reklaamtahvli valmistamine</t>
  </si>
  <si>
    <t>geodeetilise alusplaani koostamine, Külakeskuse hoone ehitusprojekti koostamine, maastikukujundusprojekti koostamine</t>
  </si>
  <si>
    <t>Rehe seltsimaja projekteerimine</t>
  </si>
  <si>
    <t>Kajamaa puhkekeskuse projekteerimine</t>
  </si>
  <si>
    <t>Saue valla kolme  küla puhkeplatsi ehitamine.</t>
  </si>
  <si>
    <t>Projekteerimistööde tegemine. Tuula küla kujundusprojekti koostamine.</t>
  </si>
  <si>
    <t>Vabaõhulava ehitamine</t>
  </si>
  <si>
    <t xml:space="preserve">Vanamõisa vabaõhukeskuse siseste juurdepääsuteede ehitamine. Vanamõisa küla vabaõhukeskuse siseste juurdepääsuteede projekteerimine </t>
  </si>
  <si>
    <t>pinnase tööde tegemine. heakorrastustööd. pargi elementide ostmine, transportimine  ja paigaldamine</t>
  </si>
  <si>
    <t>Tuula spordi-ja puhkeala detailplaneerigu koostamine</t>
  </si>
  <si>
    <t>Hüüru Mõisa mänguväljaku rajamine</t>
  </si>
  <si>
    <t>Avamaa-Redise mänguväljaku siseteede ja korvpüalliväljaku rajamine</t>
  </si>
  <si>
    <t>Saue valda kohanimetähiste paigaldamine</t>
  </si>
  <si>
    <t>Sülearvuti Dell Inspiron Mini 9 ostmine. Toitlustamine projekti esitlemisel. Raamatu toimetamine ja trükkimine. Materjalide varumine, fotokoopiate tegemine, diktofoni ostmine</t>
  </si>
  <si>
    <t>Pühapäevakooli õppereisi läbiviimine Sankt-Peterburgi</t>
  </si>
  <si>
    <t>Kolmikürituse "Lahemaa Troika" läbiviimiseks spordibaasi ja radade rentimine, Kolmikürituse "Lahemaa Troika" läbiviimine</t>
  </si>
  <si>
    <t xml:space="preserve">Laste mänguväljaku rajamine Loksale
</t>
  </si>
  <si>
    <t>Suvelaagri toitlustamine, Joonistuse, käsitöövahendite soetamine, kasvatajate töötasu</t>
  </si>
  <si>
    <t>Loksa Maarja Kiriku uue kellasüsteemi ostmine ja paigaldamine</t>
  </si>
  <si>
    <t>Hoone eskiisprojekti eel-ja põhiprojekti koostamine. Kinnistu välisruumi projekteerimine koos tehnovõrkudega.</t>
  </si>
  <si>
    <t>Nissi Maarja Kogudusemaja geodeetiline mõõdistamine ja projekteerimine</t>
  </si>
  <si>
    <t>Muuseumi sisekujunduse eskiisprojekt. Muuseumihoone  eskiisprojekt</t>
  </si>
  <si>
    <t>Keskkonnateemaliste ürituste läbiviimine Nissi valla koolides</t>
  </si>
  <si>
    <t>Käspre talu lauda renoveerimine ja külamuuseumiks kohandamine</t>
  </si>
  <si>
    <t>Kernu Staadionimaja</t>
  </si>
  <si>
    <t>MTÜ Jalgpalliklubi Kernu Kadakas</t>
  </si>
  <si>
    <t>Kernu staadionimaja siseviimistlus</t>
  </si>
  <si>
    <t>Oru külakeskus</t>
  </si>
  <si>
    <t>MTÜ Oru Külaarendamise Selts</t>
  </si>
  <si>
    <t>Karla küla kaart ja talude nimesildid</t>
  </si>
  <si>
    <t>MTÜ Karla Külaarendamise Selts</t>
  </si>
  <si>
    <t>Palvere külakeskus</t>
  </si>
  <si>
    <t>MTÜ Palvere Külaselts</t>
  </si>
  <si>
    <t>Kõue rahva maja projekt</t>
  </si>
  <si>
    <t>MTÜ Kõue Külade Selts</t>
  </si>
  <si>
    <t>Ellamaa külaarenduskeskuse uus katus</t>
  </si>
  <si>
    <t>MTÜ Ellamaa Külaarenduskeskus</t>
  </si>
  <si>
    <t>Kurtna külakeskuse- ja mootorratta-muuseumi hoone renoveerimine</t>
  </si>
  <si>
    <t>Paunkülas keskkonnateadlikkuse koolituste ja talgute korraldamine lastele</t>
  </si>
  <si>
    <t>Rannahaagis RESPO 3500-Rt912-241 ostmine. Viikingilaeva ehitamine. Vabatahtliku töö tegemine. Sümboolika ostmine</t>
  </si>
  <si>
    <t>Päästesaani soetamine koos lisaistmega</t>
  </si>
  <si>
    <t>Projektijuhtimine, Tuleennetuskoolituse läbiviimine</t>
  </si>
  <si>
    <t>Suupillimängu jätkukoolituse läbiviimine edasijõudnutele, Projektijuhtimine</t>
  </si>
  <si>
    <t>ujumise algõpetuse läbiviimine. ujumistarvikute ostmine</t>
  </si>
  <si>
    <t>kellade ja seadmete valmistamine ja paigaldamine</t>
  </si>
  <si>
    <t>Loksa lahtiste meistrivõistluste korraldamine</t>
  </si>
  <si>
    <t>laste koolivaheaja sisustamine</t>
  </si>
  <si>
    <t>Loksale mänguväljaku rajamine</t>
  </si>
  <si>
    <t>Pühapäevakooli õppereisi korraldamine Kroonlinna</t>
  </si>
  <si>
    <t>kahepoolsete paeltega suusanumbrite soetamine. rajamasina YTS Ginzugroomer 84 soetamine. suusaraja profiili parendamine. tähistamise telliminevabatahtliku töö tegemine</t>
  </si>
  <si>
    <t>programm Toit ja Tervis läbiviimine</t>
  </si>
  <si>
    <t>muusikapillide ja noodipultide ostmine</t>
  </si>
  <si>
    <t>pere paarisuhtekoolitus</t>
  </si>
  <si>
    <t>lastelaagri Vikerkaare läbiviimine</t>
  </si>
  <si>
    <t>projektijuhtimine. Lehetu küla heakorratalgute läbiviimine. Vabatahtliku töö tegemine</t>
  </si>
  <si>
    <t xml:space="preserve">Riisipere kultuuriprogrammi läbiviimine, kultuuriprogrammi läbiviimiselvabatahtlike töö tegemine </t>
  </si>
  <si>
    <t>haljastustööde tegemine, Metsa 11 ümbruse haljastamine</t>
  </si>
  <si>
    <t>Ellamaa EJ (tulevane Eesti Mootorispordi  muuseum) korrastustööde tegemine</t>
  </si>
  <si>
    <t>Külade-ja alevikevaheliste spordimängude korraldmine. kohtunike töö</t>
  </si>
  <si>
    <t>Praoskonna Laulupäeva korraldamine</t>
  </si>
  <si>
    <t xml:space="preserve">ATV CF 500-A koos roomikute Tatou 4S soetamine </t>
  </si>
  <si>
    <t>Noorsootöö valdkondade koolituste läbiviimine</t>
  </si>
  <si>
    <t>Setomaa ringreisi korraldamine</t>
  </si>
  <si>
    <t>Lehetu küla 770 juubeli tähistamine, Mastilipu ja majalipu soetamine, DVD külaajaloo salvestamine, Sünnipäevapeo korraldamine , Vabatahtlik töö</t>
  </si>
  <si>
    <t>Gordoni Perekooli jätkuprojekti läbiviimine, Projekti läbiviimine</t>
  </si>
  <si>
    <t>Risti kiriku rekonstrueerimise II etapp: pingistiku ja I etapi töötsooni kuuluvate avatäidete parendamine</t>
  </si>
  <si>
    <t>Risti koguduse seltsitegevuse korraldamine talvel 2010/2011</t>
  </si>
  <si>
    <t>Kõmmaste seltsimaja rekonstrueerimine I etapp</t>
  </si>
  <si>
    <t>logotüübi ja visuaalse identiteedi väljatöötamine</t>
  </si>
  <si>
    <t>Äigarite sõidu organiseerimine Venemaale</t>
  </si>
  <si>
    <t>Pärimuskultuuri ürituste VARASALV II läbiviimine</t>
  </si>
  <si>
    <t>Kõmmaste Küla kokkutuleku läbiviimine</t>
  </si>
  <si>
    <t>korvpallivõistkonna osalemine Euroopa Noorte korvpalliliigas</t>
  </si>
  <si>
    <t>Madise küla jaanipäeva peo korraldamine</t>
  </si>
  <si>
    <t xml:space="preserve">veebilehe valmistamine </t>
  </si>
  <si>
    <t>Risti koguduse 2011.a. seltsitegevuse korraldamine, Klahvpilli YAMAHA PSR koos lisadega ostmine, Projektijuhi töötasu</t>
  </si>
  <si>
    <t>Risti kiriku elektripaigaldise projekteerimine</t>
  </si>
  <si>
    <t>Raideri, lõikekorpuse, lumepuhuri ja lumesaha soetamine</t>
  </si>
  <si>
    <t>Pärimusteatri etenduse "Keisrinna hull ehk..." etendamine</t>
  </si>
  <si>
    <t>Risti kiriku peakaabli ja peakilbi ümberehitustööde tegemine</t>
  </si>
  <si>
    <t>Padise Jahimeeste Seltsi 20.aastapäeva ja laskevõistluse läbiviimine</t>
  </si>
  <si>
    <t>talgute läbiviimine</t>
  </si>
  <si>
    <t>Perila tallide renoveerimis projekti tegemine</t>
  </si>
  <si>
    <t>Raasiku valla perekeskusesidususe ja solidaarsuse kujundamine</t>
  </si>
  <si>
    <t>projektijuhtimine, õhk soojuspumba Mitsubishi Electric MSZ soetamine, printeri Samsung SCX-3200 soetamine, vee-ja tolmuimeja WD 3.500 P soetamine, tulekustuti soetamine, triikraua soetamine Philips , töötubade valmiduse loomine, riiulite ehitamine ja remonditalgute läbiviimine</t>
  </si>
  <si>
    <t>laste-ja noorte suvelaagri "RaKu" läbiviimine</t>
  </si>
  <si>
    <t>Multimeediaprojektori EPSON, tindiprinter Canon ja adapter Canon soetamine, Treeninglaagri läbiviimine, plakatite trükkimine, Koroonainventari ostmine</t>
  </si>
  <si>
    <t>Koroonakarikaetappidel osalemine, Bussijuhtimine</t>
  </si>
  <si>
    <t>Tahvlivalgustite ostmine, Aiakäru 2-rattaga soetamine, Aruküla Vabakoolile tahvlite ostmine, Aiatööriistade soetamine, Punutud korvide ostmine, Sööklalauad koos tooliga 7 tk ja taburett 42 tk ostmine, Männipuust riiulite ostmine, Toidutermoste soetamine</t>
  </si>
  <si>
    <t>Hooldekodu projekteerimine</t>
  </si>
  <si>
    <t>Spordiväljakute rekonstrueerimine ja küüni renoveerimine vabapidamis talliks, Ehitusjärelvalve teostamine, Sümboolika valmistamine</t>
  </si>
  <si>
    <t>Laste mänguväljaku rajamine Aruvalla külla, Internetiühenduse seadmete ostmine ja paigaldamine, Arvutikomplekti ostmine</t>
  </si>
  <si>
    <t>MTÜ Lilleoru kodulehe uuendamine, Lilleoru kogukonnapäevade korraldamine, Avalike infopäevade korraldamine</t>
  </si>
  <si>
    <t>Leader logoga sildi valmistamine, laste mänguväljaku rajamine</t>
  </si>
  <si>
    <t>Helitehnika soetamine</t>
  </si>
  <si>
    <t>Judo tatamide ostmine</t>
  </si>
  <si>
    <t>Jüri kihelkonna talu- ja käsitöömuuseumi katusetööde tegemine, Sümboolika ostmine</t>
  </si>
  <si>
    <t>Kleebiste audigiididele tegemine, Audiogiidi seadmete ostmine  ja sisuprogrammi koostamine, Audiogiidi  vene-ja inglise keelde tõlkimine</t>
  </si>
  <si>
    <t>Jüri aleviku multifunktsionaalse külaplatsi 2.järgu elektritööde tegemine, Jüri aleviku multifunktsionaalse külaplatsi 2.järgu ehitamine, Jüri Gümnaasiumi multifunktsionaalse külaplatsi 2.järgu ehitamise omanikujärelvalve teostamine</t>
  </si>
  <si>
    <t>Uste ja akende soetamine  ja paigaldamine, Põrandaküttesüsteemi ehitamine, Õhk-vesi soojuspumba ostmine</t>
  </si>
  <si>
    <t>matkaraja ehitamine III etapp</t>
  </si>
  <si>
    <t>geoteetiliste uurimistööde teostamine, haljastusplaani projekteerimine, eelprojekti ja põhiprojekti koostamine</t>
  </si>
  <si>
    <t>vaba aja keskuse külatoa projekteerimine</t>
  </si>
  <si>
    <t>Laagrikeskus Talu peahoone ehitamine, Ehitusjärelvalve teostamine</t>
  </si>
  <si>
    <t>Rehe seltsimaja katuse ja fassaadi uuendamine</t>
  </si>
  <si>
    <t>Kiia küla mänguväljaku rajamine</t>
  </si>
  <si>
    <t>Nelja Valla Kogu Leader tegevuspiirkonna turismiturunduse strateegia väljatöötamine, Projektijuhtimine</t>
  </si>
  <si>
    <t>Tagadi külakeskuse ehitamine - I etapp</t>
  </si>
  <si>
    <t>2011</t>
  </si>
  <si>
    <t>juurdepääsuteede ja parkla projekteerimine</t>
  </si>
  <si>
    <t>Võrkpallivõrk koos antennide ja taskutega V711/SN ostmine. Liiva ostmine mänguväljakule. Karusselli ja varjualuse ostmine ja paigaldamine. Korvpallistatiivi ostmine ja paigaldamine. Lippaia materjali ja värava ostmine. Kiige, istmete, tunneliga ronila ostmine ja paigaldamine</t>
  </si>
  <si>
    <t>Hüüru mõisa universaalse spordiväljaku ja ühendusteede ehitamine</t>
  </si>
  <si>
    <t>Välja 2 ja Saueaugu 13 projekteerimine</t>
  </si>
  <si>
    <t>külakeskuse projekteerimine, geodeetilise alusplaani ja detailplaneerimgu koostamine</t>
  </si>
  <si>
    <t>Vanamõisa käsitöölaada sümboolikaga T särkide ostmine, Multifunktsionaalsete puffide ostmine, Nelja Valla logode kujundamine, Nelja valla külade päeva projekti juhtimine, Nelja valla külade päeva ja talendivõistluse koos suure suvelõpupeoga läbiviimine</t>
  </si>
  <si>
    <t>Lavaseadmete ja valgustehnika ostmine ja paigaldamine, Sanyo PLC-HF10000L, Sanyo LNS-W06 lainurkobjektiivi, Projecta Fastfold Deluxe Heavy Duty, Projektori transpordikasti  ja paigaldusraami ostmine</t>
  </si>
  <si>
    <t>Hariliku tamme istikute ostmine, Aiavaaside ostmine, Küla nimesildi valmistamine, transport ja paigaldamine, Infotahvlite valmistamine, Pinkide ostmine, Turvatrakside ja turvaköite ostmine, Prügikastide ostmine, Aiatarvete ostmine, Kopatööde tegemine külatähise paigaldamisel</t>
  </si>
  <si>
    <t>Mängutorn kõrge liurenni ja ronimisseinaga ostmine ja paigaldamine, Täiteliiva ostmine ja transport, Sõelutud mulla ostmine ja transport</t>
  </si>
  <si>
    <t>Avamaa-Redise mänguväljaku võrkpüramiidi soetamine ja paigaldamine</t>
  </si>
  <si>
    <t xml:space="preserve">Rummu puhkeala maastikujunduse ja haljastusprojekti, valgustus ja elektriprojekti koostamine, ülesõidusilla uurimis- ja projekteerimistööde tegemine </t>
  </si>
  <si>
    <t>Ujuvmaja aluse ostmine ja paigaldamine</t>
  </si>
  <si>
    <t>Rummu Järve Talvepäev 2011 ettevalmistamine ja läbiviimine</t>
  </si>
  <si>
    <t>töövahendite ostmine , Veekogude ja nende ümbruse korrastamise talgute läbiviimine</t>
  </si>
  <si>
    <t>murutraktor koos talve varustusega</t>
  </si>
  <si>
    <t>10 jalgratta ostmine</t>
  </si>
  <si>
    <t>Brošüüride koostamine ja tõlkimine, kodulehe koostamine, Brošüüride kujundamine ja trükkimine, Postkaartide kujundamine ja trükkimine, Infostendide valmistamine ja paigaldamine Naissaarele, Infostendide ja infosildi kujundus ja trükkimine, Voldikute kujun</t>
  </si>
  <si>
    <t>naissaare kiriku lattaia ehitamine</t>
  </si>
  <si>
    <t>Ujuvvahend Tornado 11 Super ostmine</t>
  </si>
  <si>
    <t>Naissaare Maarja Kiriku rekonstrueerimine I etapp</t>
  </si>
  <si>
    <t>Retrokaartide trükkimine ja vormistamine, Retrokaardi tõlketööde tegemine, retrokaardi kujundamine ja koostamine</t>
  </si>
  <si>
    <t>Ülesaare puhkeküla 10-kohalise saunamaja ja nelja 4-kohalise kämpingu ehitamine</t>
  </si>
  <si>
    <t>Randvere külakaardi tegemine ja paigaldamine</t>
  </si>
  <si>
    <t>Esinemiskostüümide soetamine</t>
  </si>
  <si>
    <t>Ranvdvere pasunakoorile pillide ja tarvikute ostmine</t>
  </si>
  <si>
    <t>Kirikulae rekonstrueerimine</t>
  </si>
  <si>
    <t>Saag, trimmer, puhur, raider, lõikekorpus, vasarniiduk, lumepuhur ja käru soetamine</t>
  </si>
  <si>
    <t>Püünsi spordi-ja mänguväljaku ehitamine, Püünsi mänguväljaku seadmete soetamine</t>
  </si>
  <si>
    <t>Haraka Kodu rajamine vaimupuudega noortele</t>
  </si>
  <si>
    <t>SA Haraka Kodu</t>
  </si>
  <si>
    <t>PRIA</t>
  </si>
  <si>
    <t>KÜSK</t>
  </si>
  <si>
    <t>MTÜ Lilli Küla Arendamise Selts</t>
  </si>
  <si>
    <t>Äriplaani koostamine Voose kõrtsi elava ajaloo keskuse rajamiseks</t>
  </si>
  <si>
    <t>MTÜ Voose Kõrts</t>
  </si>
  <si>
    <t>Tõhus ja kiire infovahetus</t>
  </si>
  <si>
    <t>Vääna spordiväljaku renoveerimine</t>
  </si>
  <si>
    <t>MTÜ Türisalu Spordiklubi</t>
  </si>
  <si>
    <t>Vääna Külakoda</t>
  </si>
  <si>
    <t>Nahaõmblusmasin Vääna piirkonna käsitööhuvilistele</t>
  </si>
  <si>
    <t>Vääna kandi arengukava</t>
  </si>
  <si>
    <t>Türisalu küla arengukava</t>
  </si>
  <si>
    <t>Harku valla elanike loodusfoto konkurss "Minu kodukoht"</t>
  </si>
  <si>
    <t>Vääna-Jõesuu kandi põlistalud kui pärandkultuuri kandjad</t>
  </si>
  <si>
    <t>MTÜ Vääna Külakoda tegevuse arendamine kaasaegse esitlustehnika kaudu</t>
  </si>
  <si>
    <t>Vääna-Jõesuu kandi arengukava koostamine</t>
  </si>
  <si>
    <t>Türisalu Külaseltsi kodulehekülje loomine</t>
  </si>
  <si>
    <t>Kumna küla arengukava</t>
  </si>
  <si>
    <t>Muraste küla veebileht ja infotahvlite teemakaart</t>
  </si>
  <si>
    <t>MTÜ Vääna Külakojale keraamikapõletusahju soetamine</t>
  </si>
  <si>
    <t>Peeter Suure merekindluse rannapatarei korrastamine ja seltsi sümboolika väljatöötamine</t>
  </si>
  <si>
    <t>Harku valla elanike fotokonkurss "Minu kodukoht"</t>
  </si>
  <si>
    <t>Kangasteljed Vääna kandi külaelanikele</t>
  </si>
  <si>
    <t>MTÜ Vääna Külakoja keraamika seadmed ja lisatarvikud</t>
  </si>
  <si>
    <t>Adra Külaselts MTÜ</t>
  </si>
  <si>
    <t>Väärt Vanad Võtted MTÜ</t>
  </si>
  <si>
    <t>Harkujärve külapäevad</t>
  </si>
  <si>
    <t>Kodanikukoolitusteks ja ühisüritusteks vajaliku inventari soetamine</t>
  </si>
  <si>
    <t>"Eesti Film 100 Harjumaal" õpitoad</t>
  </si>
  <si>
    <t>Tuulepesa külaväljaku rajamise ettevalmistused</t>
  </si>
  <si>
    <t>Vääna-Jõesuu kandi külade ajalugu kajastava materjali kogumine ja ettevalmistamine trükkimuseks</t>
  </si>
  <si>
    <t>Vääna-Jõesuu kandi ajalooraamat "Ajas on lugu, loos on aeg"</t>
  </si>
  <si>
    <t>Riidekapp</t>
  </si>
  <si>
    <t>Adra küla arengukava koostamine</t>
  </si>
  <si>
    <t>Triatloni- ja duatlonivõistluste korraldamine Harku vallas</t>
  </si>
  <si>
    <t>Adra küla kokkutulek 2013</t>
  </si>
  <si>
    <t>Harkujärve küla talipäevad</t>
  </si>
  <si>
    <t>Infoaken - MTÜ Kasevälja Küla Selts veebilehekülje loomine</t>
  </si>
  <si>
    <t>Murutraktori ostmine jalgpalliväljaku, mänguala ning piirkonna üldiseks korrashoiuks</t>
  </si>
  <si>
    <t>Helitehnika Vääna Külakojale</t>
  </si>
  <si>
    <t>Viljapuude lõikuskoolitus ja oksapurustaja soetamine</t>
  </si>
  <si>
    <t>Vääna-Jõesuu külakeskuse territooriumi koristustalgud</t>
  </si>
  <si>
    <t>Uued oskused esile</t>
  </si>
  <si>
    <t>Avalik internetipunkt Türisalus</t>
  </si>
  <si>
    <t>MTÜ Kaasaegse Rahvakunsti Keskus</t>
  </si>
  <si>
    <t>Vääna-Jõesuu kant kaardile ja info internetti</t>
  </si>
  <si>
    <t>Kumna küla ajaloo jäädvustamine</t>
  </si>
  <si>
    <t>Liikva küla spordiplatsi ja pallimänguväljaku rajamine</t>
  </si>
  <si>
    <t>Tikkimismasin Vääna Külakojale</t>
  </si>
  <si>
    <t>Adra külale infotahvlid ja koduleht</t>
  </si>
  <si>
    <t>Kunst kogukonna heaks Vääna-Jõesuus</t>
  </si>
  <si>
    <t>Liikva küla pallimängude väljaku juurde mänguväljaku rajamine</t>
  </si>
  <si>
    <t>Suurupi küla voldik</t>
  </si>
  <si>
    <t>Suurupi seltsielu edendamine</t>
  </si>
  <si>
    <t>Raamatu "Vääna mõisaproua heegelpitsid" trükkimine</t>
  </si>
  <si>
    <t>Õhksoojuspump Vääna Külakojale</t>
  </si>
  <si>
    <t>Loovuslabor MTÜ</t>
  </si>
  <si>
    <t>Harku valla Lastekaitse Ühing MTÜ</t>
  </si>
  <si>
    <t>Tahan, tean, oskan</t>
  </si>
  <si>
    <t>Motokeskuse projekteerimistööde teostamine</t>
  </si>
  <si>
    <t>Kumna mõisas asuva kirikumõisa restaureerimise projekteerimine</t>
  </si>
  <si>
    <t>Uuring "Suvilaühistute elamurajooniks kujunemise võimalustest", Projekti juhendamine, Vabatahtlik tasustamata töö</t>
  </si>
  <si>
    <t>Muraste Tervisekompleksi projekteerimistööde teostamine, Muraste Tervisekompleksi korrastus- ja ehitustööde teostamine</t>
  </si>
  <si>
    <t>Kunstivahendid, Laste Disainilaagri korraldamine, Projektijuhtimine</t>
  </si>
  <si>
    <t>Nelja valla simmani korraldamine</t>
  </si>
  <si>
    <t>Loodusgiidide koolituse läbiviimine, Projektijuhtimine</t>
  </si>
  <si>
    <t>Raamatu "Elu võimalikkusest põhjarannikul ja Vääna jõe kaldal läbi aegade" koostamine, Avamerepurjeka AHTO ehituprojekti koostamine, Raamatu "Elu võimalikkusest põhjarannikul ja Vääna jõe kaldal läbi aegade, Kahvel-kuunar tüüpi avamerepurjeka ehitusprojekti koostamine</t>
  </si>
  <si>
    <t>Skatepargi asfaltplatsi ehitamine, Skatepargi elementide ostmine ja paigaldamine</t>
  </si>
  <si>
    <t>2012</t>
  </si>
  <si>
    <t>Vääna Tall-tõllakuuri renoveerimine IV etapp</t>
  </si>
  <si>
    <t>Tabasalu Kultuuriküla vabaajakeskuse hoone projekteerimistööde teostamine</t>
  </si>
  <si>
    <t>Suurupi muuseum-külastuskeskuse I etapi rekonstrueerimistööde teostamine</t>
  </si>
  <si>
    <t>Tenniseväljaku ja juurdepääsutee ehitusprojekti koostamine</t>
  </si>
  <si>
    <t>Juured maas - latv taevas</t>
  </si>
  <si>
    <t>MTÜ Nõudereisid</t>
  </si>
  <si>
    <t>MTÜ Vääna Ratsakeskus</t>
  </si>
  <si>
    <t>MTÜ Kukrumäe Ratsatalu</t>
  </si>
  <si>
    <t>MTÜ Tooma Talumuuseum</t>
  </si>
  <si>
    <t>Motoklubi Ranna Speedway</t>
  </si>
  <si>
    <t>EELK Keila Miikaeli kogudus</t>
  </si>
  <si>
    <t>MTÜ Eesti Kõrgkoolitennise Liit</t>
  </si>
  <si>
    <t>Harku Valla Ajaloo Sõprade Selts</t>
  </si>
  <si>
    <t>MTÜ Harku Valla Lastekaitse Ühing</t>
  </si>
  <si>
    <t>MTÜ Kumna Küla Selts</t>
  </si>
  <si>
    <t>MTÜ Kasevälja Küla Selts</t>
  </si>
  <si>
    <t>MTÜ Kumna Mõis</t>
  </si>
  <si>
    <t>MTÜ Tirtsutare</t>
  </si>
  <si>
    <t>MTÜ Vääna Jõesuu Külaselts</t>
  </si>
  <si>
    <t>MTÜ Suurupi Selts</t>
  </si>
  <si>
    <t>MTÜ Türisalu Külaselts</t>
  </si>
  <si>
    <t>MTÜ Tuulepesa Külaselts</t>
  </si>
  <si>
    <t>MTÜ Rannamõisa Laevaselts</t>
  </si>
  <si>
    <t xml:space="preserve">MTÜ Tabasalu Triatloniklubi </t>
  </si>
  <si>
    <t>MTÜ Rannamõisa Meistrite Selts</t>
  </si>
  <si>
    <t>MTÜ Tabasalu Kultuuriselts</t>
  </si>
  <si>
    <t>MTÜ Muraste Külaselts</t>
  </si>
  <si>
    <t>MTÜ Rannamõisa Külaselts</t>
  </si>
  <si>
    <t>MTÜ Tabasalu Selts</t>
  </si>
  <si>
    <t>MTÜ Voose Külaselts</t>
  </si>
  <si>
    <t>MTÜ Anija Lions-Klubi</t>
  </si>
  <si>
    <t>MTÜ Alavere Külaarendamise Selts</t>
  </si>
  <si>
    <t>MTÜ Kehra Kultuuriselts</t>
  </si>
  <si>
    <t>MTÜ Kehra Raudteejaam</t>
  </si>
  <si>
    <t>MTÜ Hokiklubi Kehra Snaipers</t>
  </si>
  <si>
    <t xml:space="preserve">MTÜ Rooküla Külaselts </t>
  </si>
  <si>
    <t>MTÜ Kehra Kooli Vilistlased</t>
  </si>
  <si>
    <t>MTÜ Kihmla-Salumäe</t>
  </si>
  <si>
    <t>MTÜ Arhitektuuripärandi Hoidmise Selts</t>
  </si>
  <si>
    <t>MTÜ Ajaveski</t>
  </si>
  <si>
    <t>MTÜ Kaberneeme Klubi</t>
  </si>
  <si>
    <t>MTÜ Jägala-Linnamäe</t>
  </si>
  <si>
    <t>MTÜ Neeme Sadam</t>
  </si>
  <si>
    <t>Ruu Küla Heakorra Selts</t>
  </si>
  <si>
    <t>MTÜ Parasmäe Külaselts</t>
  </si>
  <si>
    <t xml:space="preserve">Iru Ämma Klubi </t>
  </si>
  <si>
    <t>Kostivere Noortekeskus</t>
  </si>
  <si>
    <t>MTÜ EGCC Golf Academy</t>
  </si>
  <si>
    <t>MTÜ Kiilupoisid</t>
  </si>
  <si>
    <t>MTÜ Loo</t>
  </si>
  <si>
    <t>KÜ Kärmu 2</t>
  </si>
  <si>
    <t>Jõelähtme mõisad</t>
  </si>
  <si>
    <t>Ajalooliste talunimede taastamine talude ja majapidamiste juurde Rootsi-Kallavere külas</t>
  </si>
  <si>
    <t>Tunne kodukohta</t>
  </si>
  <si>
    <t>Olmetingimuste parandamine Loo spordiklubis</t>
  </si>
  <si>
    <t>Harju-Jaani kihelkonna sportlaste mälestuse jäädvustamine</t>
  </si>
  <si>
    <t>Kostivere laste mänguväljak</t>
  </si>
  <si>
    <t>Harju-Jaani kihelkonna sportlaste mälestuse jäädvustamine ja külaelu arendamine</t>
  </si>
  <si>
    <t>Haljava laste mänguväljak</t>
  </si>
  <si>
    <t>Rootsi-Kallavere Küla Selts</t>
  </si>
  <si>
    <t>Dataprojektori ost, õppepäeva korraldamine, infovoldiku koostamine ja trükkimine</t>
  </si>
  <si>
    <t>Teadetetahvlite valmistamine ja paigaldus 3 külasse</t>
  </si>
  <si>
    <t>Seltsing "Vandjala muinasküla"</t>
  </si>
  <si>
    <t>Neeme Sadam</t>
  </si>
  <si>
    <t>Jõelähtme kihelkonna naise rahvarõivaste vihiku koostamine ja trükkimine</t>
  </si>
  <si>
    <t>Vandjala ja Loo küla 21.sajandil, külapärimused II vihik</t>
  </si>
  <si>
    <t>Manniva küla infokaartide kujundamine, tegemine ja paigaldamine</t>
  </si>
  <si>
    <t>Vandjala - III</t>
  </si>
  <si>
    <t xml:space="preserve">Säästva arengu alane koolitus. </t>
  </si>
  <si>
    <t>Kaberneeme küla kaardile</t>
  </si>
  <si>
    <t>Igale talule oma nimesilt</t>
  </si>
  <si>
    <t>Kostiranna küla koduajaloo raamatu käsikiri</t>
  </si>
  <si>
    <t>Külapäev</t>
  </si>
  <si>
    <t>Kaberneeme nähtavaks</t>
  </si>
  <si>
    <t>Tarkust nõudev Kaberneeme</t>
  </si>
  <si>
    <t>Spordivahendite ja lauamängude ostmine</t>
  </si>
  <si>
    <t>Ihasaalu küla laste mänguväljak</t>
  </si>
  <si>
    <t>Kaberneeme ja Haapse külade vabatahtlike pritsimeeste autole varikatuse hankimine</t>
  </si>
  <si>
    <t>Kostiranna küla kaart</t>
  </si>
  <si>
    <t>Voldik ja müürid</t>
  </si>
  <si>
    <t>Vandjala ja Loo küla kogukond 21 sajandil, külapärimused - I vihik</t>
  </si>
  <si>
    <t>Haljava küla ja mõisa infostend</t>
  </si>
  <si>
    <t>Kaberneeme "koolimaja" korda!</t>
  </si>
  <si>
    <t>Kaberneeme külapäeva korraldamine</t>
  </si>
  <si>
    <t>Kostivere mõisa päev 2010</t>
  </si>
  <si>
    <t>Loo savipäevad</t>
  </si>
  <si>
    <t>Külaplats Vandjala külale I etapp</t>
  </si>
  <si>
    <t>Kostiranna küla koduajaloo raamatu kirjastamine</t>
  </si>
  <si>
    <t>Keraamikaahi Ajaveski savitöötoale</t>
  </si>
  <si>
    <t>Kaberneeme küla arengukava koostamine</t>
  </si>
  <si>
    <t>Jägala linnamäe infostendide valmistamine</t>
  </si>
  <si>
    <t>Parasmäe autobiograafia</t>
  </si>
  <si>
    <t>Kallavere küla kodulehe ja küla tutvustava infotahvli valmimine</t>
  </si>
  <si>
    <t>Kallavere küla käsitöötoa sisustamine ja kangastelgedel kudumise kursuste korraldamine</t>
  </si>
  <si>
    <t>Vandjala infojuhi kaasajastamine</t>
  </si>
  <si>
    <t>Külaelanike koostööprojekt - Manniva külaplatsi projekteerimine I etapp</t>
  </si>
  <si>
    <t>Kostivere aleviku jaanituleplatsile ja alevisse külakiikede tellimine ning paigaldamine</t>
  </si>
  <si>
    <t>Ohutus ennekõike</t>
  </si>
  <si>
    <t>Helitehnika ja termoste ostmine</t>
  </si>
  <si>
    <t>Üritused õues</t>
  </si>
  <si>
    <t>Kostivere mõisa päev 2011</t>
  </si>
  <si>
    <t>Haljava küla bussiootepaviljon</t>
  </si>
  <si>
    <t>Vandjala külaplats II etapp</t>
  </si>
  <si>
    <t>Saviringi tegevuse arendamine</t>
  </si>
  <si>
    <t>Taimetarkust taga nõudes</t>
  </si>
  <si>
    <t>Saviranna küla arengukava koostamine</t>
  </si>
  <si>
    <t>Korralik valgustus ja uus välisuks</t>
  </si>
  <si>
    <t>Tööriistade ostmine</t>
  </si>
  <si>
    <t>Rootsi-Kallavere küla muuseumi hooldusremont</t>
  </si>
  <si>
    <t>Külaplats III etapp: puhkemajakesed</t>
  </si>
  <si>
    <t>Vandjala bussiootepaviljon</t>
  </si>
  <si>
    <t>Olulised teated tahvlile</t>
  </si>
  <si>
    <t>Kangasteljed ka Kostiverre</t>
  </si>
  <si>
    <t>Paekivi ehituskivina - õppepäev, talgud ja rattamatk</t>
  </si>
  <si>
    <t>Mõeldes küla kõige väiksematele</t>
  </si>
  <si>
    <t>Ürituse "Arheoöö 2012" korraldamine</t>
  </si>
  <si>
    <t>Telgi soetamine</t>
  </si>
  <si>
    <t>I Kostivere mõisa mängud</t>
  </si>
  <si>
    <t>Vandjala külaplats IV etapp</t>
  </si>
  <si>
    <t>Kostivere vabaõhuüritused telgi all</t>
  </si>
  <si>
    <t>Kostivere mõisapäev 2012 - mõisalapse mängumaa</t>
  </si>
  <si>
    <t>Rammu saareküla arengukava</t>
  </si>
  <si>
    <t>Murutraktori ostmine külaplatsi ning küla üldiseks korrashoiuks</t>
  </si>
  <si>
    <t>Töövahendite soetamine Jõelähtme piirkonna ajaloopärandi väärtustamiseks</t>
  </si>
  <si>
    <t>Hei kiigule!</t>
  </si>
  <si>
    <t>II Kostivere mõisa mängud Kostivere rannas 2013 I etapp</t>
  </si>
  <si>
    <t>Meistrid maale</t>
  </si>
  <si>
    <t>Ihasalu küla laste mänguväljak II etapp</t>
  </si>
  <si>
    <t>Vandjala külaplats V etapp</t>
  </si>
  <si>
    <t>Kokkupandav mööbel Kostivere mõisa</t>
  </si>
  <si>
    <t>MTÜ Loo Kooli Abistamise Ühing</t>
  </si>
  <si>
    <t>MTÜ Rootsi-Kallavere Küla Selts</t>
  </si>
  <si>
    <t>Seltsing Kodukoht Jõelähtme Vald</t>
  </si>
  <si>
    <t>Rahvaspordiklubi Loo</t>
  </si>
  <si>
    <t>Aruaru küla elanike ühendus Harju-Jaani</t>
  </si>
  <si>
    <t>KÜ Luukivi 6</t>
  </si>
  <si>
    <t>KÜ Haljava 2</t>
  </si>
  <si>
    <t>küla ajaloo materjalide kogumine, käsikirja toimetamine, tõlked</t>
  </si>
  <si>
    <t>Jõelähtme Valla Kultuuriühing</t>
  </si>
  <si>
    <t>Vandjala Muinasküla seltsing</t>
  </si>
  <si>
    <t>MTÜ Säästvat arengut toetav Jõelähtme</t>
  </si>
  <si>
    <t>MTÜ Manniva Külaselts</t>
  </si>
  <si>
    <t>MTÜ Kaberneeme Külaselts</t>
  </si>
  <si>
    <t>MTÜ Kostivere Selts</t>
  </si>
  <si>
    <t>Seltsing Ihasalu Hea Algatus</t>
  </si>
  <si>
    <t>MTÜ Haljava Külaselts</t>
  </si>
  <si>
    <t>MTÜ Kostivere Spordiselts</t>
  </si>
  <si>
    <t>MTÜ Motivia</t>
  </si>
  <si>
    <t>MTÜ Saviranna Külaselts</t>
  </si>
  <si>
    <t>MTÜ Neeme Naiste Rannavalve Selts</t>
  </si>
  <si>
    <t>MTÜ Rebala Kultuuriruum</t>
  </si>
  <si>
    <t>MTÜ Kostivere Küla Selts</t>
  </si>
  <si>
    <t>MTÜ Loo Mõis</t>
  </si>
  <si>
    <t>MTÜ Ülgase Külaselts</t>
  </si>
  <si>
    <t>MTÜ Rebalased</t>
  </si>
  <si>
    <t>MTÜ Oma Poolsaare Patrioodid</t>
  </si>
  <si>
    <t>Kabinetklaveri teisaldamine Klaverivabrik - Kostivere mõis, Renoveeritud Estonia kabinetklaveri ostmine</t>
  </si>
  <si>
    <t>Loo küla tuuleveski restaureerimine</t>
  </si>
  <si>
    <t xml:space="preserve">Jõelähtme kihelkonna kroonika tõlkimine </t>
  </si>
  <si>
    <t>Laulu-ja tantsupeo korraldamine, Projekti läbiviimine,  Telkide ja mööbli ostmine</t>
  </si>
  <si>
    <t>Rebala Tallide õppe-ja puhketoa renoveerimine</t>
  </si>
  <si>
    <t>Iru Külaplatsi  muu avaliku hoone I etapi ehitamine</t>
  </si>
  <si>
    <t>Rebala Ratsaspordi ja Erivajadustega Inimeste Ratsutamise Klubi</t>
  </si>
  <si>
    <t>MTÜ Jõelähtme Muusika- ja Kunstikooli Abistamise Ühing</t>
  </si>
  <si>
    <t>Pärimuskursus -  igal ühel oma pill</t>
  </si>
  <si>
    <t>Psühholoogilise toetuse kättesaadavus ja vajadus Lääne-Harjumaal</t>
  </si>
  <si>
    <t>Lääne-Harjumaa puuetega inimeste töökeskusele grilli ja välimööbli soetamine</t>
  </si>
  <si>
    <t>Tehniliste vahendite soetamine terviseliikumise edendamiseks Keila linnas</t>
  </si>
  <si>
    <t>Lääne-Harjumaa puuetega inimeste töökeskuse käsitöötoa sisustamine</t>
  </si>
  <si>
    <t>Lääne-Harjumaa puuetega inimeste töökeskusele kangastelgede soetamine</t>
  </si>
  <si>
    <t>Lääne-Harjumaa puuetega inimeste töökeskuse firmastiili ja kodulehe loomine</t>
  </si>
  <si>
    <t>Roherock - terves kehas terve vaim</t>
  </si>
  <si>
    <t>Keraamika kõrgkuumusahju soetamine</t>
  </si>
  <si>
    <t>Tasuta perepäevad Hiirekese Mängutoas</t>
  </si>
  <si>
    <t>Käsitöö õpitoad ja koostöö seminar Keila linnas</t>
  </si>
  <si>
    <t>Lääne-Harjumaa puuetega inimeste terviseedendamine ja sportimise aktiveerimine</t>
  </si>
  <si>
    <t>Seenenäitus "Mine metsa, tule metsast", seenekorv kaasa</t>
  </si>
  <si>
    <t>Elektrilise potikedra soetamine</t>
  </si>
  <si>
    <t>Suvine aiakool Keilas</t>
  </si>
  <si>
    <t>Käsitöö töötoad Keila linnas</t>
  </si>
  <si>
    <t>Hea koerapidamistava ja ühiskonnakõlbulik koer- lihtsam elu koolitatud koeraga</t>
  </si>
  <si>
    <t>Õmblusmasina soetamine</t>
  </si>
  <si>
    <t>Vanad tööd uues kuues</t>
  </si>
  <si>
    <t>Lootuse Küla multifunktsionaalne noortekeskus Keilas</t>
  </si>
  <si>
    <t>Roherock - metsapeatus</t>
  </si>
  <si>
    <t>Meisterdamisõhtud vanavanematega ja mänguasjade uuendamine</t>
  </si>
  <si>
    <t>Mudaaugu rahva sotsialiseerumine</t>
  </si>
  <si>
    <t>Haridus- ja Kultuuriselts Läte</t>
  </si>
  <si>
    <t>MTÜ Toetus</t>
  </si>
  <si>
    <t>MTÜ Töötahe</t>
  </si>
  <si>
    <t>MTÜ Liikumisrõõm</t>
  </si>
  <si>
    <t>MTÜ Keila Noorteaktiiv</t>
  </si>
  <si>
    <t>MTÜ Kultuurilaegas</t>
  </si>
  <si>
    <t>MTÜ Kollane Pardike</t>
  </si>
  <si>
    <t>Keila Aiandus- ja Mesindusselts</t>
  </si>
  <si>
    <t>Keskkonnaühing Kivirik</t>
  </si>
  <si>
    <t>MTÜ Keila Koerasõprade Klubi</t>
  </si>
  <si>
    <t>Eesti Kristliku Nelipühi Kiriku Lootuse Küla Kogudus MTÜ</t>
  </si>
  <si>
    <t>MTÜ Hiirekese Mängutuba</t>
  </si>
  <si>
    <t>MTÜ Miki läks merele</t>
  </si>
  <si>
    <t>Annetuste allikal</t>
  </si>
  <si>
    <t>Waldorflastehoiu käivitamine Keila linnas</t>
  </si>
  <si>
    <t>Lastehoiu teenuse äriplaani koostamine</t>
  </si>
  <si>
    <t>Lääne-Harjumaa puuetega inimeste tegevuskeskus</t>
  </si>
  <si>
    <t>Müüdimurdjad</t>
  </si>
  <si>
    <t>Tallinna ja Harjumaa töövaldkonna kodanikuühenduste institutsionaalse suutlikkuse tõstmine</t>
  </si>
  <si>
    <t>MTÜ Eesti Tööküsimuste Keskus</t>
  </si>
  <si>
    <t>MTÜ Hiirekese Mängutuba teenustevaliku laiendamine ja infopäevade korraldamine sihtgrupile</t>
  </si>
  <si>
    <t>Toimekad  perenaised</t>
  </si>
  <si>
    <t>Harju naiste ümarlaud</t>
  </si>
  <si>
    <t>Harjumaa naiste koostöö</t>
  </si>
  <si>
    <t>Harjumaa naiste koostöö edendamine</t>
  </si>
  <si>
    <t>Harjumaa naised ja kohalik omavalitsus</t>
  </si>
  <si>
    <t>Külaplatsi rajamine</t>
  </si>
  <si>
    <t>Mänguasjad mängutuppa</t>
  </si>
  <si>
    <t>Rahvariided Laulasmaa rahvatantsurühmale</t>
  </si>
  <si>
    <t>Kodulinn Keila 70</t>
  </si>
  <si>
    <t>Vaipkate võimlejatele</t>
  </si>
  <si>
    <t>Ohtu Külaseltsi kunstiringi töö edendamine</t>
  </si>
  <si>
    <t>Haljastus- ja planeerimistööd</t>
  </si>
  <si>
    <t>Rahvariided Laulasmaa naisrahvatantsurühmale</t>
  </si>
  <si>
    <t>Meeste rahvariiete õmblemine Laulasmaa segarahvatantsurühmale</t>
  </si>
  <si>
    <t>Väike mänguplats Klooga alevikus</t>
  </si>
  <si>
    <t>Teeme Ära talgute raames Kloogaranna koristamine</t>
  </si>
  <si>
    <t>Külaelu edendamine</t>
  </si>
  <si>
    <t>Lehola küla arengukava koostamine</t>
  </si>
  <si>
    <t>Vanemalt lapselapsele</t>
  </si>
  <si>
    <t>"Sõida maale - Ohtu küla päev" korraldamine</t>
  </si>
  <si>
    <t>Kulna küla Tammermaa asumi heakorratööd</t>
  </si>
  <si>
    <t>Rahvamuusikaansamblile esinemisriided</t>
  </si>
  <si>
    <t>Ohtu saviringile treipingi ja materjalide soetamine</t>
  </si>
  <si>
    <t>Lohusalu kalandusnäitus</t>
  </si>
  <si>
    <t>Kloogaranda rannaspordi võimaluste loomine ja rannaspordipäeva korraldamine</t>
  </si>
  <si>
    <t>Noodipuldid pillimeestele</t>
  </si>
  <si>
    <t>Rahvakultuuri festival "Pärlipäeva pärlid Laulasmaal"</t>
  </si>
  <si>
    <t>Ohtu küla ja meie naabrid</t>
  </si>
  <si>
    <t>Uus tradistioon</t>
  </si>
  <si>
    <t>Muuseumitoa valgustus</t>
  </si>
  <si>
    <t>Lahepere kandled</t>
  </si>
  <si>
    <t>Helitehnika Lahepere Kultuuriseltsile</t>
  </si>
  <si>
    <t>Raamatu "Lahepere lood" väljaandmine</t>
  </si>
  <si>
    <t>Kloogaranna rannaalast ajalooliste piltide eksponeerimine</t>
  </si>
  <si>
    <t>MTÜ Ohtu Külaselts</t>
  </si>
  <si>
    <t>MTÜ Keila Naisselts</t>
  </si>
  <si>
    <t>MTÜ Musimesilase Mängumaa</t>
  </si>
  <si>
    <t>MTÜ Lahepere Kultuuriselts</t>
  </si>
  <si>
    <t>Keila Sõpruslinnade Selts</t>
  </si>
  <si>
    <t>MTÜ Spordiklubi Triumf</t>
  </si>
  <si>
    <t>MTÜ Alavainu veski</t>
  </si>
  <si>
    <t>Klooga Perede Seltsing</t>
  </si>
  <si>
    <t>MTÜ Kloogaranna Selts</t>
  </si>
  <si>
    <t>MTü Lehola Külaselts</t>
  </si>
  <si>
    <t>MTÜ Ühnte Lehola</t>
  </si>
  <si>
    <t>MTÜ Klooga-Paldiski Restart Selts</t>
  </si>
  <si>
    <t>MTÜ Kulna Külaselts</t>
  </si>
  <si>
    <t>MTÜ Kase Käsitöö</t>
  </si>
  <si>
    <t>MTÜ Laulasmaa</t>
  </si>
  <si>
    <t>Laudahoone renoveerimistööde teostamine muuseumihooneks, Muuseumihoone akende ostmine</t>
  </si>
  <si>
    <t>Sangla I MÜ detailplaneeringu koostamine</t>
  </si>
  <si>
    <t>Mänguväljaku ehitamine</t>
  </si>
  <si>
    <t>Keila-Joa lossi peahoone muuseumiruumide rekonstrueerimine</t>
  </si>
  <si>
    <t>Projekti juhtimine, Rahvakultuuri festivali "Pärtlipäeva pärlid" läbiviimine, Rahvakultuuri festivali korraldamine</t>
  </si>
  <si>
    <t>2010</t>
  </si>
  <si>
    <t>MTÜ Havi Käsul</t>
  </si>
  <si>
    <t>MTÜ Lohusalu Selts</t>
  </si>
  <si>
    <t>Spordiklubi LSF Pronoking Team</t>
  </si>
  <si>
    <t>MTÜ Uuevana</t>
  </si>
  <si>
    <t>MTÜ Tark ja Kiire</t>
  </si>
  <si>
    <t>MTÜ National Heritage Trust</t>
  </si>
  <si>
    <t>Haiba Noortekeskuse remonttööde teostamine</t>
  </si>
  <si>
    <t>Klaasikunsti õpitubade läbiviimine</t>
  </si>
  <si>
    <t>Reketite pallide ja võrkude ostmine, Kernu valla talimängude läbiviimine</t>
  </si>
  <si>
    <t>Kernu staadioni jooksu ja hüppepaikadele rajakatte paigaldamine</t>
  </si>
  <si>
    <t>Kibuna Jaama tee ja Lootuse küla ülesõidu silla rekonstrueerimine</t>
  </si>
  <si>
    <t>Pumbajaama varemete renoveerimine kabeliks</t>
  </si>
  <si>
    <t>Ruila Talli võistlus- ja harjutusväljaku uuendamine</t>
  </si>
  <si>
    <t>Lääne- Harju piirkonna põhikoolide kergejõustiku võistluste korraldamine</t>
  </si>
  <si>
    <t>Muusika küla õppe-ja perepäeva korraldamine, Muusika küla plaani soetamine</t>
  </si>
  <si>
    <t>Lastelaagri korraldamine</t>
  </si>
  <si>
    <t>Projekti läbiviimine, Ruilas kogupere tervisepäeva korraldamine, Toidu valmistamine ja pakkumine</t>
  </si>
  <si>
    <t>Liiva ja kruusa ostmine ja transport, Ujumissilla materjalide ostmine, Ujumiskoha ja tuletõrje veevõtukoha ümbruse täitmine, ujumissilla ehitamine</t>
  </si>
  <si>
    <t>Jalgpalliväravate ostmine, Jalgpalliväljaku rajamine</t>
  </si>
  <si>
    <t>Allika Külaseltsi Läänemaa õppereisi korraldamine</t>
  </si>
  <si>
    <t>Õlimaalide kursuste korraldamine</t>
  </si>
  <si>
    <t>Kernu staadioni jalgpallimuru uuendamine</t>
  </si>
  <si>
    <t>Helivõimendussüsteem MTÜ Ruila kultuuri- ja arendusseltsile</t>
  </si>
  <si>
    <t>Kernu Noortekeskusele arvuti ostmine</t>
  </si>
  <si>
    <t>Hageri kihelkonnapäev Kernu-Kohila-Saku-Saue vallas</t>
  </si>
  <si>
    <t>Allika külas ujumiskoha korrastamine</t>
  </si>
  <si>
    <t>Rütmipillid MTÜ Ruila kultuuri- ja arendusseltsile</t>
  </si>
  <si>
    <t>Hingu bussipaviljoni rajamine</t>
  </si>
  <si>
    <t>Kibuna teeäärse prahilademe koristamine</t>
  </si>
  <si>
    <t>Ruila küla turvaline bussipeatus</t>
  </si>
  <si>
    <t>Allika tiigi ujumiskoha korrastamine</t>
  </si>
  <si>
    <t>Süntesaator MTÜ Ruila Kultuuri- ja Arendusseltsile</t>
  </si>
  <si>
    <t>Rannavolle väljaku ehitus, inventari soetamine</t>
  </si>
  <si>
    <t>Muruniidutraktori ostmine</t>
  </si>
  <si>
    <t>Muruseemne ostmine, kastmisvooliku soetamine</t>
  </si>
  <si>
    <t>Kernu staadionimaja mööbli soetamine</t>
  </si>
  <si>
    <t>Rahvarõivatäiendus Ruila segakoorile</t>
  </si>
  <si>
    <t>Ruila Kultuuri- ja Arendusselts</t>
  </si>
  <si>
    <t>Jalgpalliklubi Kernu Kadakas</t>
  </si>
  <si>
    <t>Kernu staadioni joonemasina ja häireedastaja</t>
  </si>
  <si>
    <t>Kirikla ja Kohatu küla viidad</t>
  </si>
  <si>
    <t>Mõnuste küla nähtavaks</t>
  </si>
  <si>
    <t>Laitse seltsimaja arvutipargi kaasajastamine</t>
  </si>
  <si>
    <t>Laitse seltsimajale õhksoojuspumpade soetamine</t>
  </si>
  <si>
    <t>Hageri kihelkonnapäeva spordiüritused</t>
  </si>
  <si>
    <t>Dimmeri soetamine</t>
  </si>
  <si>
    <t>Laitse seltsimaja sisustus</t>
  </si>
  <si>
    <t>Üritused Laitse seltsimajas</t>
  </si>
  <si>
    <t>Noortekeskuse mööbli soetamine</t>
  </si>
  <si>
    <t>Dataprojektori ja ekraanide soetamine</t>
  </si>
  <si>
    <t>Noortebändi pillide soetamine</t>
  </si>
  <si>
    <t>Kastmiskäru soetamine</t>
  </si>
  <si>
    <t>Diskotehnika soetamine</t>
  </si>
  <si>
    <t>Kultuurisündmuste jäädvustamine - fotoreportaazi koolitus</t>
  </si>
  <si>
    <t>Mõnuste küla arengukava</t>
  </si>
  <si>
    <t>Laitse Seltsimaja fassaadi korrastamine</t>
  </si>
  <si>
    <t>Laitse seltsimaja põranda remont</t>
  </si>
  <si>
    <t>Murutraktori soetamine küla keskuse kujundamiseks</t>
  </si>
  <si>
    <t>Murutraktori soetamine</t>
  </si>
  <si>
    <t>Fotoaparaadi soetamine kultuurisündmuste jäädvustamiseks ning fotokonkursi "Kultuur meie ümber" korraldamine</t>
  </si>
  <si>
    <t>Laitse seltsimaja koduleht</t>
  </si>
  <si>
    <t>Kernu staadioni hooldusinventari soetamine</t>
  </si>
  <si>
    <t>Helivõimendusaparatuuri soetamine</t>
  </si>
  <si>
    <t>Bussipaviljoni rajamine</t>
  </si>
  <si>
    <t>Rahvarõivatäiendus Ruila segakoorile II osa</t>
  </si>
  <si>
    <t>Võistlusdresside soetamine</t>
  </si>
  <si>
    <t>Keraamika ahju soetamine</t>
  </si>
  <si>
    <t>Võsalõikuri ja mootorsae soetamine talgute korraldamiseks</t>
  </si>
  <si>
    <t>Keraamika täiendkoolitus ja õppevahendite soetamine</t>
  </si>
  <si>
    <t>Lauamängude- ja mälumängusarja läbiviimiseks vahendite ostmine</t>
  </si>
  <si>
    <t>Digitaalklaveri soetamine muusikalise tegevuse arendamiseks</t>
  </si>
  <si>
    <t>Kodukinosüsteemi soetamine</t>
  </si>
  <si>
    <t>Klaasisulatusahju soetamine ja klaasikunsti õpitoad "Fusing tehnika"</t>
  </si>
  <si>
    <t>Aianduskoolitus "Kujundan ise oma aia"</t>
  </si>
  <si>
    <t>Laastukorvid ja vitspunutised</t>
  </si>
  <si>
    <t>Muusika küla perepäev</t>
  </si>
  <si>
    <t>Kernu valla eakate kultuurireis Ida-Virumaale, Tartumaale ja Jõgevamaale</t>
  </si>
  <si>
    <t>Aianduskursus "Õunapuude kevadine lõikus"</t>
  </si>
  <si>
    <t>Klaasisulatamise koolituste seeria I-III: klaasi kasutamise erinevad tehnikad</t>
  </si>
  <si>
    <t>Portselanist ja värvilisest savist esemete valmistamise õpitoad</t>
  </si>
  <si>
    <t>Diiselgeneraator sündmuste läbiviimiseks</t>
  </si>
  <si>
    <t>Klaasikunsti koolitused ning töövahendite soetamine</t>
  </si>
  <si>
    <t>Laitse Seltsimaja keraamika töötuba</t>
  </si>
  <si>
    <t>Mõnuste küla vaated</t>
  </si>
  <si>
    <t>Tarvikute soetamine käsitöö näitusmüügil osalemiseks</t>
  </si>
  <si>
    <t>Maalikunst</t>
  </si>
  <si>
    <t>Laitse Seltsimaja ühisürituste muusikaline teenindamine</t>
  </si>
  <si>
    <t>Kodukoha lugu faktides ja fotodel</t>
  </si>
  <si>
    <t>Käsitöö koolituste läbiviimine</t>
  </si>
  <si>
    <t>MTÜ Ruila Kultuuri- ja Arendusselts</t>
  </si>
  <si>
    <t>Haiba Noorte Seltsing</t>
  </si>
  <si>
    <t>Allika küla seltsing</t>
  </si>
  <si>
    <t>Hingu küla seltsing</t>
  </si>
  <si>
    <t>MTÜ Ladise Arendusühing</t>
  </si>
  <si>
    <t>Kirkla-Kohatu Külaarendamise Selts</t>
  </si>
  <si>
    <t>MTÜ Mõnuste Külaarendamise Selts</t>
  </si>
  <si>
    <t>Haiba Spordiklubi</t>
  </si>
  <si>
    <t>MTÜ Kernu Näitemäng</t>
  </si>
  <si>
    <t>MTÜ Kernu Noorteaktiiv</t>
  </si>
  <si>
    <t>Haiba Külaselts</t>
  </si>
  <si>
    <t>Seltsing Kernu küla naisesindus</t>
  </si>
  <si>
    <t>MTÜ Kultuuri Klubi</t>
  </si>
  <si>
    <t>Õhksoojuspump</t>
  </si>
  <si>
    <t>MTÜ Laitse Aedlinna Käsitööselts</t>
  </si>
  <si>
    <t>MTÜ Muusika Külaselts</t>
  </si>
  <si>
    <t>MTÜ Haiba Külaselts</t>
  </si>
  <si>
    <t>Laitse Seltsimaja MTÜ</t>
  </si>
  <si>
    <t>MTÜ Laitse Seltsimaja</t>
  </si>
  <si>
    <t>MTÜ Harju Loogiline</t>
  </si>
  <si>
    <t>MTÜ Lootuse Küla rehabilitatsioonikeskusele annetuste kogumise rakenduskava välja töötamine ja elluviimine</t>
  </si>
  <si>
    <t>Kernu valla vabaühenduste, kodanike, ettevõtjate ja kohaliku omavalitsuse koostöövõimekuse loomine/tõstmine nende efektiivsemaks osalemiseks kogukonna elukvaliteeti mõjutavate tegevuste kavandamises ja elluviimises</t>
  </si>
  <si>
    <t>Kodanikeühenduste ja kodanike kaasamine selgitamaks välja planeeringu algatamise vajadus Padise küla ja Kasepere küla piirkonna edasise arengu tagamisel</t>
  </si>
  <si>
    <t>MTÜ Lootuse Küla</t>
  </si>
  <si>
    <t>MTÜ Avaliku Halduse Arengukeskus</t>
  </si>
  <si>
    <t>MTÜ Spordiklubi Laitserallypark</t>
  </si>
  <si>
    <t>MTÜ Laitse Pargid</t>
  </si>
  <si>
    <t>MTÜ Laitse Graniitvilla</t>
  </si>
  <si>
    <t>MTÜ Allika Külaselts</t>
  </si>
  <si>
    <t xml:space="preserve">Laitse Külarahva Mittetulundusühing </t>
  </si>
  <si>
    <t>KÜ Lossiaida</t>
  </si>
  <si>
    <t>KÜ Laitse 10</t>
  </si>
  <si>
    <t>MTÜ Kirikla-Kohatu Külaarendamisselts</t>
  </si>
  <si>
    <t>Haiba Lastekodu SA</t>
  </si>
  <si>
    <t>KÜ Ruila 37</t>
  </si>
  <si>
    <t>MTÜ Ruila Mõis</t>
  </si>
  <si>
    <t>Ratsaklubi Ruila Tall</t>
  </si>
  <si>
    <t>Nabala küla laiem teavitamine ja elanike kaasamine kogukonna tegevusse</t>
  </si>
  <si>
    <t>Atraktsioonide püstitamine laste mänguväljakule Paekna külas</t>
  </si>
  <si>
    <t>Küla ajaloo uurimine, küla märgivalmistamine, voldiku trükkimine</t>
  </si>
  <si>
    <t>Lähtse küla mänguväljaku rajamine</t>
  </si>
  <si>
    <t>Luige küla mängu-puhkeala heakorrastamine</t>
  </si>
  <si>
    <t>Taga-Nabala külad korda</t>
  </si>
  <si>
    <t>Kiili skatepark turvalisemaks</t>
  </si>
  <si>
    <t>Taga-Nabala külad saavad kokku</t>
  </si>
  <si>
    <t>Luige küla arengu kavandamine</t>
  </si>
  <si>
    <t>Käime koos Kiili vallas</t>
  </si>
  <si>
    <t>Kiili Naisselts Seto kuningriigis</t>
  </si>
  <si>
    <t>Kangru kogukonna tugevdamine läbi ühisürituste</t>
  </si>
  <si>
    <t>Käsitöö Kiili naiseni</t>
  </si>
  <si>
    <t>Kiili Naisseltsi ruumide sisustamine</t>
  </si>
  <si>
    <t>Käime koos Kiili vallas - jätkuprojekt</t>
  </si>
  <si>
    <t>Kiilimoto tehnikaringi infopäev</t>
  </si>
  <si>
    <t>Kiili Naisseltsi õppereis Pärnumaale</t>
  </si>
  <si>
    <t>Kiili sügislaat ja töötoad</t>
  </si>
  <si>
    <t>Siidimaali töötoad</t>
  </si>
  <si>
    <t>Kiili kevadlaat ja töötoad</t>
  </si>
  <si>
    <t>Oma raha mõttetalgud Urvastes</t>
  </si>
  <si>
    <t>Kohaliku sümboolika arendus Kiili vallas</t>
  </si>
  <si>
    <t>Kiili valla elanike ja MTÜ-de koostööpäev</t>
  </si>
  <si>
    <t>Luiged varju all</t>
  </si>
  <si>
    <t>Orienteerumine Kiili muinsusväärtustega kohtades</t>
  </si>
  <si>
    <t>Kiili lõikuskuu laat 2012</t>
  </si>
  <si>
    <t>Keraamika Kiilis</t>
  </si>
  <si>
    <t>Kooli alguse pidu "Tarkus tuleb tasapisi"</t>
  </si>
  <si>
    <t>Kohaliku sümboolika arendus Kiili vallas II osa</t>
  </si>
  <si>
    <t>Kiili kevadlaat 2013</t>
  </si>
  <si>
    <t>MTÜ Nabala Küla</t>
  </si>
  <si>
    <t>MTÜ Taga-Nabala külad</t>
  </si>
  <si>
    <t>MTÜ Lähtse Küla</t>
  </si>
  <si>
    <t>MTÜ Luige Küla Selts</t>
  </si>
  <si>
    <t>Kiili Noorteklubi Entis</t>
  </si>
  <si>
    <t>MTÜ Taga-Nabala Külad</t>
  </si>
  <si>
    <t>MTÜ Luige küla Selts</t>
  </si>
  <si>
    <t>MTÜ Kiili Naisselts</t>
  </si>
  <si>
    <t>MTÜ Kiilimoto</t>
  </si>
  <si>
    <t>MTÜ Luige Kandikeskus</t>
  </si>
  <si>
    <t>MTÜ Tegutseme Duuris</t>
  </si>
  <si>
    <t>Poolkinnise lasketiiru projekteerimine</t>
  </si>
  <si>
    <t>MTÜ Protarget</t>
  </si>
  <si>
    <t>Vaela Külakoja ehituse II etapi tööde teostamine</t>
  </si>
  <si>
    <t>Vaela külakoja III etapi ehitustööde teostamine</t>
  </si>
  <si>
    <t>Tehnikaalase suurürituse läbiviimine, Projekti korraldamine</t>
  </si>
  <si>
    <t>Hoone rekonstrueerimine</t>
  </si>
  <si>
    <t>Õmblusmasinate, tikkimismasina ja triikraud-aurugeneraatori ostmine, Fototehnika ostmine</t>
  </si>
  <si>
    <t>Vaela Külakoja IV etapi ehitustööde teostamine</t>
  </si>
  <si>
    <t>Projekti läbiviimine, Projektijuhtimine</t>
  </si>
  <si>
    <t>MTÜ Rätsepa Infra</t>
  </si>
  <si>
    <t>MTÜ Kiili Arengu Selts</t>
  </si>
  <si>
    <t>MTÜ Vaela Külakoda</t>
  </si>
  <si>
    <t>MTÜ Roosiõis</t>
  </si>
  <si>
    <t>MTÜ Sausti Küla Selts</t>
  </si>
  <si>
    <t>Eesti Evangeelne Vennastekogudus</t>
  </si>
  <si>
    <t>MTÜ Kiili Ettevõtjate Liit</t>
  </si>
  <si>
    <t>MTÜ Nukutuba</t>
  </si>
  <si>
    <t>MTÜ Pontis</t>
  </si>
  <si>
    <t>1. Kohaliku omaalgatuse programm (KÜSK)</t>
  </si>
  <si>
    <t>4. Keskkonnainvesteeringute Keskuse Keskkonnaprogramm (KIK);</t>
  </si>
  <si>
    <t>Avatud suusarada</t>
  </si>
  <si>
    <t>Arvutituba</t>
  </si>
  <si>
    <t>Tuhala küla arengukava</t>
  </si>
  <si>
    <t>Muruniidutraktor</t>
  </si>
  <si>
    <t>Palvere vabaõhukeskus (jätkuprojekt)</t>
  </si>
  <si>
    <t>Maa sool – pärimuskultuuri kandja</t>
  </si>
  <si>
    <t>Videofilm -Tuhala Nõiakaev</t>
  </si>
  <si>
    <t>Palvere vabaõhu keskus</t>
  </si>
  <si>
    <t>Okkaline tuulevari jalgpalliväljakule</t>
  </si>
  <si>
    <t>Tuhala Looduskeskuse renoveerimisprojekt</t>
  </si>
  <si>
    <t>Indiaanitipi ja elektrigeneraatori ostmine seltsiürituste korraldamiseks</t>
  </si>
  <si>
    <t>Külalipu valmistamine, sümboolika trükkimine särkidele, infovoldiku valmistamine, Valla külademängude korraldamine</t>
  </si>
  <si>
    <t>Suusajäljelõikaja ostmine</t>
  </si>
  <si>
    <t>Kontorikombaini, digifotoka ostmine</t>
  </si>
  <si>
    <t>Külakeskuse sisustuse ost - toolid, lauad, arvutilaud, arvutikomplekt</t>
  </si>
  <si>
    <t>Laudade ja toolide soetamine</t>
  </si>
  <si>
    <t>Videofilm "Tuhala Nõiakaev II"</t>
  </si>
  <si>
    <t>Kose-Uuemõisa külakeskuse ehituse eskiisprojekti koostamine</t>
  </si>
  <si>
    <t>Kaamera</t>
  </si>
  <si>
    <t>Murutraktori ostmine mudelmaasturite võistlusraja hooldamiseks</t>
  </si>
  <si>
    <t>Ravila ajalugu ja tänapäev</t>
  </si>
  <si>
    <t>Helimer</t>
  </si>
  <si>
    <t>Viskla Külaarendamise Selts</t>
  </si>
  <si>
    <t>Ravila Külaarendamise Selts</t>
  </si>
  <si>
    <t>Kuivajõe Meeskoor</t>
  </si>
  <si>
    <t>Kose kiriku laste mänguväljak</t>
  </si>
  <si>
    <t>Seltsis on segasem</t>
  </si>
  <si>
    <t>Külakeskuse sissepääsutee renoveerimine</t>
  </si>
  <si>
    <t>Külapäev Palveres</t>
  </si>
  <si>
    <t>Raamat "Tuhala radadel"</t>
  </si>
  <si>
    <t>Üheskoos</t>
  </si>
  <si>
    <t>Suvepäevad peredele, kus kasvavad puuetega lapsed</t>
  </si>
  <si>
    <t>Kose noortelava täiendavad ehitus- ja korrastustööd</t>
  </si>
  <si>
    <t>Minevikust tulevikku</t>
  </si>
  <si>
    <t>Valitsuse Varjendi rekonstrueerimise I etapp</t>
  </si>
  <si>
    <t>Sülearvuti ja õppemängude soetamine Kose valla Lastekaitse Ühingule</t>
  </si>
  <si>
    <t>Jõulud talus</t>
  </si>
  <si>
    <t>Külakeskus - juba 3 aastane</t>
  </si>
  <si>
    <t>Kose noortelava valgustus ja hooldustööd</t>
  </si>
  <si>
    <t>Üritustesari Tammiku lood</t>
  </si>
  <si>
    <t>Hei, meie siin!</t>
  </si>
  <si>
    <t>Rahvariide pluusid ja sallid Kose Gümnaasiumi lastekoorile</t>
  </si>
  <si>
    <t>Aktiivne külakeskus</t>
  </si>
  <si>
    <t>Siin me oleme!</t>
  </si>
  <si>
    <t>Raamatu "Karla küla läbi sajandite" materjali kogumine, kontrollimine ja pildimaterjali digitaalne töötlemine</t>
  </si>
  <si>
    <t>Jõusaali inventari soetamine</t>
  </si>
  <si>
    <t>Seadmed Kose pastoraati</t>
  </si>
  <si>
    <t>Kose-Uuemõisa külakeskuse peasissekäigu ehitustööd</t>
  </si>
  <si>
    <t>Kaunis kodu Viskla</t>
  </si>
  <si>
    <t>Ürituste sari - Tammiku lood 2011</t>
  </si>
  <si>
    <t>Spordivahendite soetamine</t>
  </si>
  <si>
    <t>Kose kiriku mänguväljaku parendamine</t>
  </si>
  <si>
    <t>Tegus suvi</t>
  </si>
  <si>
    <t>Vihma käest räästa alla</t>
  </si>
  <si>
    <t>Tammiku lood 2012 - taimornament siiditrükis</t>
  </si>
  <si>
    <t>Jätkuprojekt "Tammiku lood - ornament vormis" keraamika õpitoad</t>
  </si>
  <si>
    <t>Mõnus olemine</t>
  </si>
  <si>
    <t>Ravila külapäev</t>
  </si>
  <si>
    <t>Kose valla külade päev</t>
  </si>
  <si>
    <t>Kose kihelkonnapäevade korraldamine</t>
  </si>
  <si>
    <t>Maja nagu vaja</t>
  </si>
  <si>
    <t>Rahvakalendri tähtpäevad ja omaloomingu konkursid</t>
  </si>
  <si>
    <t>Kose valla külade talipäev</t>
  </si>
  <si>
    <t>MTÜ Kose Suusa- ja Tervisespordiklubi</t>
  </si>
  <si>
    <t>Tuhala küla selts</t>
  </si>
  <si>
    <t>MTÜ Tuhala Looduskeskus</t>
  </si>
  <si>
    <t>MTÜ Oru Pensionäride Ühendus “Kodutee”</t>
  </si>
  <si>
    <t>Seltsing Lokuti külaselts</t>
  </si>
  <si>
    <t>MTÜ Helimer</t>
  </si>
  <si>
    <t>MTÜ Ravila Külaarendamise Selts</t>
  </si>
  <si>
    <t>Tuhala Looduskeskus</t>
  </si>
  <si>
    <t>Roogoja Hobiselts</t>
  </si>
  <si>
    <t>MTÜ Viskla Külaarendamise Selts</t>
  </si>
  <si>
    <t>EELK Kose Püha Nikolause kogudus</t>
  </si>
  <si>
    <t>MTÜ Kose Valla Lastekaitse Ühing</t>
  </si>
  <si>
    <t>MTÜ Valitsuse Varjend</t>
  </si>
  <si>
    <t>Kose Erivajadustega Inimeste Koda</t>
  </si>
  <si>
    <t>Uustalu Arenduse Selts</t>
  </si>
  <si>
    <t>EELK Kose Püha Nikolause Kogudus</t>
  </si>
  <si>
    <t>MTÜ Kose Korvpalliklubi</t>
  </si>
  <si>
    <t>Pillide ja löökpillide soetamine</t>
  </si>
  <si>
    <t>Ohutu keskkonna koolituse läbiviimine Harjumaa lastele</t>
  </si>
  <si>
    <t>Laagri läbiviimine, Inventari soetamine</t>
  </si>
  <si>
    <t>Noorte motohuviliste suvekooli läbiviimine, Ürituse projektijuhtimine</t>
  </si>
  <si>
    <t>Ida-Harju tehnikaspordipäev</t>
  </si>
  <si>
    <t>Kõnelavad nukud jätkuprojekti läbiviimine, Projekti läbiviimine</t>
  </si>
  <si>
    <t>GIMP, keraamika ja kodulehe haldamise koolituste ning foto-, logo-, maskotikonkurssi  ja fotonäituse korraldamine</t>
  </si>
  <si>
    <t>Kontsertreis Läänemaale</t>
  </si>
  <si>
    <t>Projektijuhtimine, Fotograafia õpitubade läbiviimine</t>
  </si>
  <si>
    <t>Ajaloolise muinas-mõõgavõitlusvarustuse komplekti ostmine</t>
  </si>
  <si>
    <t>Ravila alevikus talgutööde korraldamine</t>
  </si>
  <si>
    <t>Lilleralli korraldamine, Projekti läbiviimine</t>
  </si>
  <si>
    <t>MTÜ Kose Tenniseklubi</t>
  </si>
  <si>
    <t>MTÜ Viikingite küla</t>
  </si>
  <si>
    <t>Kose Pasunakoor</t>
  </si>
  <si>
    <t>MTÜ Kose AMK</t>
  </si>
  <si>
    <t>Kiruvere Külaarenduse Selts</t>
  </si>
  <si>
    <t>SA Kihelkonna Laagrikeskus</t>
  </si>
  <si>
    <t>EPT Noorte Ühing</t>
  </si>
  <si>
    <t>Laste ja Noorte Projektide Arenduse MTÜ</t>
  </si>
  <si>
    <t>Kose Valla Naiskoor Krõõt</t>
  </si>
  <si>
    <t>Kogukonna ühtekuuluvustunde tõstmise projekt: Kasvame kokku!</t>
  </si>
  <si>
    <t>Võlanõustamisteenuse arendamine</t>
  </si>
  <si>
    <t>MTÜ Noor-iseloom</t>
  </si>
  <si>
    <t>MTÜ Restart</t>
  </si>
  <si>
    <t>Virve küla 425. aastapäeva tähistamine</t>
  </si>
  <si>
    <t>Kohalike pärimuste ning sündmuste elav jäädvustamine ja tutvustamine</t>
  </si>
  <si>
    <t>Aianduse ja kodumajanduse kursus</t>
  </si>
  <si>
    <t>Kuusalu Rahvamaja 100. sünnipäeva tähistamine</t>
  </si>
  <si>
    <t>Kuusalu kirikut ja kirikaeda tutvustavad voldikud ja tiigi korrastamise uuringud</t>
  </si>
  <si>
    <t xml:space="preserve">Avalik internetipunkt </t>
  </si>
  <si>
    <t>KVLPS-i suvine ekskursioon</t>
  </si>
  <si>
    <t>Viidad viitavad, suunad suunavad, koostöös võidavad kõik</t>
  </si>
  <si>
    <t>Loksa hariduselu algust tähistav mälestuskivi – Loksa Kool  1867</t>
  </si>
  <si>
    <t>Loksa valla külavanemate koolitus</t>
  </si>
  <si>
    <t>Riistvara ja Tarkvara – küla arengukava koostamise ja edasi-mineku oluline tegur</t>
  </si>
  <si>
    <t>Kolgaküla kinnistusildid</t>
  </si>
  <si>
    <t>Valkla küla ja hooldekodu ühine spordiplats. Küla jaanituli</t>
  </si>
  <si>
    <t>Küla arengukava koostamine ja edaspidine arendus-tegevus</t>
  </si>
  <si>
    <t>Sigula külaplatsi rajamise I etapp</t>
  </si>
  <si>
    <t>Laserprinteri ja UPSi soetamine</t>
  </si>
  <si>
    <t>Ilu ja praktilisus koduaias</t>
  </si>
  <si>
    <t>Kasispea internetipunkt</t>
  </si>
  <si>
    <t>Kolga küla lastemänguvälja I etapp</t>
  </si>
  <si>
    <t>Vaatetorn</t>
  </si>
  <si>
    <t>Küla traditsioonilise ürituse, lemmiknäriliste päev, korraldamine</t>
  </si>
  <si>
    <t>Rannakeele päev</t>
  </si>
  <si>
    <t>Seppade päevad</t>
  </si>
  <si>
    <t>Kohaliku elukeskkonna parandamine</t>
  </si>
  <si>
    <t>Olemasoleva arvuti- ja videotehnika täiendamine</t>
  </si>
  <si>
    <t>Muusikariistade soetamine Leesi rahvamajale</t>
  </si>
  <si>
    <t>Ehitame kiiget</t>
  </si>
  <si>
    <t>Sigula külaplatsiks ja külamaja asukohaks sobiva maa omandamine , kiviaiatalgud ja infotahvlite paigaldamine</t>
  </si>
  <si>
    <t>Arvuti komplekti ja printeri ost</t>
  </si>
  <si>
    <t>Materjalide ettevalmistamine, lemmiknäriliste päeva korraldamine</t>
  </si>
  <si>
    <t>Kepikõnni keppide ost (30 paari), matka ja konverentsi korraldamine, trükise koostamine ja trükkimine</t>
  </si>
  <si>
    <t>Puhkeplatsile puitmööbli valmistamine ja paigaldus, külakaardi valmistamine, heakorratööd</t>
  </si>
  <si>
    <t>Õppepäevade ja -ekskursioonide korraldamine</t>
  </si>
  <si>
    <t>Arvutikomplekti, tarkvara, töölaua ja tooli soetamine</t>
  </si>
  <si>
    <t>Lastele linnusöögimajade meisterdamiseks õppepäevade korraldamine</t>
  </si>
  <si>
    <t>Mänguväljak pluss kiigeplatsi elektrifitseerimine</t>
  </si>
  <si>
    <t>Kuusalu rahvamaja töö- ja olmetingimuste arendamine</t>
  </si>
  <si>
    <t>Ökokratt</t>
  </si>
  <si>
    <t>MTÜ Sigula Küla Ühendus</t>
  </si>
  <si>
    <t>Ida-Harjumaa Invaühing</t>
  </si>
  <si>
    <t>Eru Lahe Rannarahva Selts</t>
  </si>
  <si>
    <t>Ole terve</t>
  </si>
  <si>
    <t>Vabaajavahendid Kuusalu puuetega inimeste ühistegevuseks II</t>
  </si>
  <si>
    <t>Keraamikapõletusahi Kuusalu valla puuetega inimeste kunstiringile</t>
  </si>
  <si>
    <t>Maanoored kapist välja</t>
  </si>
  <si>
    <t>Külakiik ja välilava - alustame ettevalmistusega Pärispea küla 750. Juubeliks!</t>
  </si>
  <si>
    <t>Teabeõhtud külaelanikele</t>
  </si>
  <si>
    <t>Kahala järve külade suvepäev 2008</t>
  </si>
  <si>
    <t>Kahala järve külade vabaõhulava ehitus</t>
  </si>
  <si>
    <t>Lahemaa rannakülade lugusid (kordustrükk)</t>
  </si>
  <si>
    <t>Sigula külaplatsi elektrivarustuse rajamise II etapp: jaotuskaabli ost ja paigaldus</t>
  </si>
  <si>
    <t>Multimeediaprojektori ostmine</t>
  </si>
  <si>
    <t>Vaatame maailma</t>
  </si>
  <si>
    <t>Leesi - meie kodu</t>
  </si>
  <si>
    <t>Harjumaa noorte Puhta Õhu Pidu</t>
  </si>
  <si>
    <t>Kuusalu küla virtuaalse ajaloo- ja väärtuste raja loomine</t>
  </si>
  <si>
    <t>Väärtuste raja pikendus Kuusalu vallas</t>
  </si>
  <si>
    <t>Loksa Maarja kirikut tutvustavad voldikud</t>
  </si>
  <si>
    <t>Leesi kirikut tutvustavad voldikud</t>
  </si>
  <si>
    <t>Eduard Ahrensi toa sisustamine</t>
  </si>
  <si>
    <t>Skulptuur külaplatsile - Pärispea küla 750. Juubeliks</t>
  </si>
  <si>
    <t>Küla ajaloole tuginev lavastus - Pärispea küla 750. Juubeliks</t>
  </si>
  <si>
    <t>Vabaaja vahendid Kuusalu valla puuetega inimeste ühistegevuseks III</t>
  </si>
  <si>
    <t>Teisaldatav kaldtee ligipääsetavuse parandamiseks Kuusalu valla ühiskondlikesse asutustesse</t>
  </si>
  <si>
    <t>Arvutikomplektide ja riiulite soetamine Kuusalu Valla Külade Ühingule</t>
  </si>
  <si>
    <t>Inventari muretsemine Leesi rahvamajale</t>
  </si>
  <si>
    <t>Leesi Külaseltsi pumbamaja hoone</t>
  </si>
  <si>
    <t>Kahala Järve Külade Maja ehitusprojekt</t>
  </si>
  <si>
    <t>Loo bussipeatuse ehitamine</t>
  </si>
  <si>
    <t>Kuusalu folgirühma rahvarõivaste uuendamine</t>
  </si>
  <si>
    <t>Viinistu küla arengukava 2009-2013 koostamine</t>
  </si>
  <si>
    <t>Küla ajalooraamat - Pärispea küla 750. Juubeliks</t>
  </si>
  <si>
    <t>Külaplatsi heakorrastamine - Pärispea küla 750. Juubeliks</t>
  </si>
  <si>
    <t>Valkla koguduse hoone värvimine</t>
  </si>
  <si>
    <t>Kiiu aleviku arengukava koostamine</t>
  </si>
  <si>
    <t>Vahendite soetamine seltsi eesmärkide täitmise parendamiseks</t>
  </si>
  <si>
    <t>Kahe maapiirkonna noorte sotsiaalse kaasatuse tõstmine kogukonnatöösse</t>
  </si>
  <si>
    <t>Rannaküla lugusid</t>
  </si>
  <si>
    <t>Kuusalu küla Ajalooraja rajamine</t>
  </si>
  <si>
    <t>Väärtuste raja rajamine Kuusalu külasse</t>
  </si>
  <si>
    <t>Vabaaja vahendid Kuusalu valla puuetega inimeste ühistegevuseks</t>
  </si>
  <si>
    <t>Leesi rahvamajale ringide töö arendamiseks ja jäädvustamiseks vahendite soetamine</t>
  </si>
  <si>
    <t>Kahala järve külade külaplatsi korrastamine</t>
  </si>
  <si>
    <t>Vihasoo küla arengukava koostamine</t>
  </si>
  <si>
    <t>Kena küla - Suurpea 380</t>
  </si>
  <si>
    <t>Juminda küla esmamainimise 720. aastapäev</t>
  </si>
  <si>
    <t>Mina ja minu kodukoht</t>
  </si>
  <si>
    <t>Kuusalu aleviku arengukava koostamine</t>
  </si>
  <si>
    <t>Videokaamera ost</t>
  </si>
  <si>
    <t>Kolgaküla arengukava koostamine</t>
  </si>
  <si>
    <t>Rakupõletus</t>
  </si>
  <si>
    <t>Juminda poolsaare arengukava</t>
  </si>
  <si>
    <t>Inventari muretsemine Leesi rahvamajale II</t>
  </si>
  <si>
    <t>Inventari muretsemine Leesi rahvamajale III</t>
  </si>
  <si>
    <t>Mööbli ost</t>
  </si>
  <si>
    <t>Vahendite ostmine Kolga Rahva Tantsu Seltsile</t>
  </si>
  <si>
    <t>Lahemaa pärandkeskkond</t>
  </si>
  <si>
    <t>Kuusalu valla merepäev 2011</t>
  </si>
  <si>
    <t>Juminda poolsaare suvemuusikal</t>
  </si>
  <si>
    <t>Kolgaküla kogupere kunstiprojekt</t>
  </si>
  <si>
    <t>Õppereis kohaliku omaalgatuse edendamiseks</t>
  </si>
  <si>
    <t>Kontorrikombaini ja esitlustehnika soetamine Kuusalu rahvamajale</t>
  </si>
  <si>
    <t>Lauritsapäeva pühitsemine</t>
  </si>
  <si>
    <t>Mina ja minu kodukoht jätkuprojekt</t>
  </si>
  <si>
    <t>Inventari muretsemine Leesi rahvamajale IV</t>
  </si>
  <si>
    <t>Kolga rahvamaja haljastusprojekt</t>
  </si>
  <si>
    <t>Väliürituste korraldamiseks vajaliku inventari soetamine</t>
  </si>
  <si>
    <t>Kiiu mõisa jõulupidu ja telgi ostmine</t>
  </si>
  <si>
    <t>Kolgaküla koguperepäevad</t>
  </si>
  <si>
    <t>Kogukonna koolitus Kolgakülas: veebilehe tegemine</t>
  </si>
  <si>
    <t>Viinistu küla tutvustava väiketrükise koostamine ja trükkimine</t>
  </si>
  <si>
    <t>Kiiu perepiknik ja audiotehnika ostmine</t>
  </si>
  <si>
    <t>Filmifestivali "Kolgaküla filmis" korraldamine</t>
  </si>
  <si>
    <t>Kolgaküla kogupere kunstiprojekt 2012</t>
  </si>
  <si>
    <t>Digiklaveri ost ja kontserdi korraldamine</t>
  </si>
  <si>
    <t>MTÜ Kotka Külaselts</t>
  </si>
  <si>
    <t>MTÜ Kuusalu Valla Külade Ühing</t>
  </si>
  <si>
    <t>MTÜ EELK Kuusalu Laurentsiuse kogudus</t>
  </si>
  <si>
    <t>Tapurla küla seltsing</t>
  </si>
  <si>
    <t>MTÜ Kuusalu Valla Lasterikaste Perede Selts</t>
  </si>
  <si>
    <t>Kotka küla seltsing</t>
  </si>
  <si>
    <t>MTÜ Vana-Loksa Selts</t>
  </si>
  <si>
    <t>MTÜ Kolgaküla Selts</t>
  </si>
  <si>
    <t>MTÜ Kuusalu valla külade ühing</t>
  </si>
  <si>
    <t>Seltsing Kasispea</t>
  </si>
  <si>
    <t>Seltsing Kolga Noorte Emade-Isade Klubi</t>
  </si>
  <si>
    <t>MTÜ Tapurla Külaselts</t>
  </si>
  <si>
    <t>MTÜ Põhiranna</t>
  </si>
  <si>
    <t>MTÜ Kiiu-Aabla Külaselts</t>
  </si>
  <si>
    <t>MTÜ Loksa Omapärane KeskkonnaSäästlik Areng</t>
  </si>
  <si>
    <t>MTÜ Joaveski ja Nõmmeveski külade selts</t>
  </si>
  <si>
    <t>MTÜ Tapurla Rannarahva Selts</t>
  </si>
  <si>
    <t>MTÜ Ökokratt</t>
  </si>
  <si>
    <t>MTÜ Ida-Harjumaa Invaühing</t>
  </si>
  <si>
    <t>MTÜ Kuusalu Pensionäride Ühendus</t>
  </si>
  <si>
    <t>MTÜ Leesi Külaselts</t>
  </si>
  <si>
    <t>MTÜ Kahala Järve Külade Selts</t>
  </si>
  <si>
    <t>EELK Loksa Püha Neitsi Maarja kogudus</t>
  </si>
  <si>
    <t>EELK Leesi Katariina kogudus</t>
  </si>
  <si>
    <t>EELK Kuusalu Laurentsiuse kogudus</t>
  </si>
  <si>
    <t xml:space="preserve">MTÜ Kahala Järve Külade Selts </t>
  </si>
  <si>
    <t>MTÜ Loo mõis</t>
  </si>
  <si>
    <t>MTÜ Siil ja pojad</t>
  </si>
  <si>
    <t>MTÜ Eesti Evangeeliumi Kristlaste ja Baptistide Koguduste Liidu Valkla Baptistikogudus</t>
  </si>
  <si>
    <t>MTÜ Kiiu Arendus</t>
  </si>
  <si>
    <t>MTÜ Vihasoo Haridusselts</t>
  </si>
  <si>
    <t>Suurpea küla Iluseltsing</t>
  </si>
  <si>
    <t>MTÜ Juminda Külaselts</t>
  </si>
  <si>
    <t>Keraamika Klubi seltsing</t>
  </si>
  <si>
    <t>Juminda Poolsaare Korrakaitse MTÜ</t>
  </si>
  <si>
    <t xml:space="preserve">MTÜ Eesti Laevajuhtide Liit </t>
  </si>
  <si>
    <t>MTÜ Õnne Maja</t>
  </si>
  <si>
    <t>MTÜ Viinistu Külaselts</t>
  </si>
  <si>
    <t>Leesi Katariina kiriku torni kõlaakende valmistamine ja paigaldamine</t>
  </si>
  <si>
    <t>Töötubade korraldamine ja väliskülaliste vastuvõtmine, Sümboolika värvitrüki kandmine kangale</t>
  </si>
  <si>
    <t>Tšehhi Vabariigi Sdruzeni SPLAV-i piirkonna külastamine, Trükise valmistamine</t>
  </si>
  <si>
    <t>Projekti juhtimine, Raamatu "Kuusalu kihelkonna rahvariiete valmistamine" trükkimine, Raamatu trükiks ettevalmistamine ja esitlemine</t>
  </si>
  <si>
    <t>Õppereis Soome ja ratsutamisteraapia laagrite korraldamine</t>
  </si>
  <si>
    <t>Külade kümnevõistluse korraldamine, Projekti läbiviimine</t>
  </si>
  <si>
    <t>Spordipisik põlvest põlve projekti korraldamine, Projekti läbiviimine</t>
  </si>
  <si>
    <t>Tennisemängu kursuse läbiviimine</t>
  </si>
  <si>
    <t>Kolga Rahvamaja II etapi ehitamine</t>
  </si>
  <si>
    <t>Elanikkonna gruppide " läbi Kolga Targa Töö keskuse" kaasamine</t>
  </si>
  <si>
    <t>Kodulehe tegemine, Koolitus kogemuste omanadamise reis Leedu ja Poola jahikoerte koolituskeskustesse korraldamine</t>
  </si>
  <si>
    <t>Jahikoertele koolituskeskuse väljaarendamine, Leader sümboolika  tegemine</t>
  </si>
  <si>
    <t>Velbon statiivi ja Sony mikrofoni ostmine, Muusikariistade ja helitehnika ostmine, Ajaloopäeva ja lõikuspeo läbiviimine</t>
  </si>
  <si>
    <t>Kiiduväärt algus</t>
  </si>
  <si>
    <t>Kuusalu valla vabaühenduste koostöökogu loomine ja kaasamine valla vabaaja juhtimisse</t>
  </si>
  <si>
    <t>MTÜ Kuusalu Matkaselts</t>
  </si>
  <si>
    <t>Kuusalu Matkaseltsing</t>
  </si>
  <si>
    <t>EELK Kuusalu Laurentsiuse Kogudus</t>
  </si>
  <si>
    <t>MTÜ Kodasoo Külaselts</t>
  </si>
  <si>
    <t>MTÜ Kolga-Aabla Ühisveevärk</t>
  </si>
  <si>
    <t>MTÜ MC Kolga</t>
  </si>
  <si>
    <t>Kolga Piirkonna Seltsing</t>
  </si>
  <si>
    <t>Kolga-Kuusalu Lauljate seltsing</t>
  </si>
  <si>
    <t>MTÜ Kolga Rahva Tantsu Selts</t>
  </si>
  <si>
    <t>MTÜ Joaveski küla</t>
  </si>
  <si>
    <t>MTÜ Varemete</t>
  </si>
  <si>
    <t>MTÜ Külakino</t>
  </si>
  <si>
    <t>Uuri Küla Seltsing</t>
  </si>
  <si>
    <t>Looduslähedase Eluviisi Seltsing</t>
  </si>
  <si>
    <t>MTÜ Salmistu Külaselts</t>
  </si>
  <si>
    <t>MTÜ Lahemaa Kaugtöö-ja Koolituskeskused</t>
  </si>
  <si>
    <t>SA Kuusalu Almakeskus</t>
  </si>
  <si>
    <t>MTÜ Ökobeebi</t>
  </si>
  <si>
    <t>Seltsing Koostegemise Rõõm</t>
  </si>
  <si>
    <t>MTÜ Aita Naabrit</t>
  </si>
  <si>
    <t>MTÜ Vihasoo Kultuuriselts</t>
  </si>
  <si>
    <t>MTÜ Arli Õpiaed</t>
  </si>
  <si>
    <t>EELK Leesi Katariina Kogudus</t>
  </si>
  <si>
    <t>MTÜ Jahikool</t>
  </si>
  <si>
    <t>Käesolevas andmebaasis on kajastatud enamlevinud toetusskeemid mittetulundusühendustele kohalike omavalitsusüksuste lõikes. Ülevaade hõlmab projekte alates 2000. aastast kuni 2012. a. 31. detsembrini. Andmebaasi aluseks on rakendusüksuste poolt tehtud rahastamisotsused s.t tegemist ei ole välja makstud toetustega, mis tähendab, et sajaprotsendiliselt kõiki projekte teatud põhjustel ellu ei viida. Andmebaasist on välja jäetud Tallinna linn. Toetuste hulka ei ole arvestatud kohalike omavalitsuste endi poolt väljamakstud toetused.</t>
  </si>
  <si>
    <t>Spordiväljaku renoveerimine</t>
  </si>
  <si>
    <t>Automudelistid rajal</t>
  </si>
  <si>
    <t xml:space="preserve">Harju eakate teabe- ja lustipäev Ardus ja Kuldse Sügise  kultuurituur Järvamaale </t>
  </si>
  <si>
    <t>Hageri kihelkonna rahvariided seltsingule “Tuljak”</t>
  </si>
  <si>
    <t>Laste  mänguväljak Ardus</t>
  </si>
  <si>
    <t>Terves kehas terve vaim</t>
  </si>
  <si>
    <t>Nobedad näpud</t>
  </si>
  <si>
    <t>Trükis "Killukesi käidud teedelt"</t>
  </si>
  <si>
    <t>Kõue külade keskuse rajamine</t>
  </si>
  <si>
    <t>Kõue seltsimaja projekt</t>
  </si>
  <si>
    <t>Hageri kihelkonna rahvariided</t>
  </si>
  <si>
    <t>Kuldse Sügise kultuuripäevad Soomes</t>
  </si>
  <si>
    <t>Külad nähtavaks</t>
  </si>
  <si>
    <t>Ajaloomaterjali kogumine, infovoldiku trükkimine, mälestuskivi paigaldamine,kontorikombaini soetamine</t>
  </si>
  <si>
    <t>Lipumasti ostmine, paigaldus</t>
  </si>
  <si>
    <t>Laululava ehitamine Kõue kiigemäele</t>
  </si>
  <si>
    <t>Paunküla piirkonna küladele seltsimaja ehitusprojekti koostamine</t>
  </si>
  <si>
    <t xml:space="preserve">Seltsing Ardu Kodulooring </t>
  </si>
  <si>
    <t>Seltsing Kuldne Sügis</t>
  </si>
  <si>
    <t>Kõue Külade Selts</t>
  </si>
  <si>
    <t>Habaja Piirkonna Külaarendamise Selts</t>
  </si>
  <si>
    <t>Paunküla Külaarendamise Selts</t>
  </si>
  <si>
    <t>Ühistegevuseks ruumide sisustamine Ardu vaba aja keskuses</t>
  </si>
  <si>
    <t>Trükise "Meenutusi möödunud päevadest" koostamine ja kirjastamine</t>
  </si>
  <si>
    <t>Kuldse Sügise õppe- ja kultuurireis Kihnu saarele</t>
  </si>
  <si>
    <t>Paunküla Spordi- ja Noortelaagri korvpalliväljaku renoveerimine</t>
  </si>
  <si>
    <t>Trükise "Põlised elud" koostamine ja kirjastamine</t>
  </si>
  <si>
    <t>Kirivalla kiigela</t>
  </si>
  <si>
    <t>Sport - see on elu!</t>
  </si>
  <si>
    <t>Ajaloovihiku "Harmi hariduselu" koostamine ja kirjastamine</t>
  </si>
  <si>
    <t>Kõue Rahva Maja kööginurga ehitamine</t>
  </si>
  <si>
    <t>Külad nähtavaks II</t>
  </si>
  <si>
    <t>Õppereis Järvamaale "Kuda teitel elatakse?"</t>
  </si>
  <si>
    <t>Habaja külad korda</t>
  </si>
  <si>
    <t>Paunküla piirkonna külade sportimis- ja puhkealale sissesõidutee ja parkla rajamine</t>
  </si>
  <si>
    <t>Vajalik Kõue Rahva Majale</t>
  </si>
  <si>
    <t>Kodulooaineliste näituste tsükkel "Kodukandilood"</t>
  </si>
  <si>
    <t>Saame kokku laululaval</t>
  </si>
  <si>
    <t>Kirivalla kiigela II</t>
  </si>
  <si>
    <t>Vana hea külasaun korda</t>
  </si>
  <si>
    <t>Tervis külasaunast</t>
  </si>
  <si>
    <t>Kiruvere loodusraja ja elava ajaloo keskuse rajamiseks territootiumile sissesõidutee remont</t>
  </si>
  <si>
    <t>Ühistegevuseks ruumide korrastamine ja vajalike vahendite soetamine</t>
  </si>
  <si>
    <t>Kirivalla kiigela hooldusvahendite hange</t>
  </si>
  <si>
    <t>Tule minuga mängima</t>
  </si>
  <si>
    <t>Kiigemäe virgestusala rajamine</t>
  </si>
  <si>
    <t>Kõue Külade Seltsi külapäev 2010</t>
  </si>
  <si>
    <t>Ardu avatud noorte õue talgud III etapp</t>
  </si>
  <si>
    <t>Piirkonna pärandkultuuri säilitamine</t>
  </si>
  <si>
    <t>Külatraditsioonide taaselustamine</t>
  </si>
  <si>
    <t>Vana hea külasaun korda II</t>
  </si>
  <si>
    <t>Mööbel Kõue Rahva Majale</t>
  </si>
  <si>
    <t>Mõisa-ajaloopäev Uue-Harmi mõisas</t>
  </si>
  <si>
    <t>Kiruvere-Kiigemäe puhkekoha telkimisplatsi rajamine</t>
  </si>
  <si>
    <t>Harmi ajaloovihik 2</t>
  </si>
  <si>
    <t>Käsitööpäev Võtikmetsas</t>
  </si>
  <si>
    <t>Kõue Rahva Maja terrass</t>
  </si>
  <si>
    <t>Ardu Avatud Noorteõue mänguväljak</t>
  </si>
  <si>
    <t>Kaitseliidu looja ja Vabadussõja kangelase kontradmirali Johan Pitka 140 sünniaastapäev</t>
  </si>
  <si>
    <t>Suusatraditsioonide taastamine</t>
  </si>
  <si>
    <t>Seitsme päkapiku öötöötuba Võtikmetsas</t>
  </si>
  <si>
    <t>Kiigemäe puhkealade väikeautode parkla rajamine</t>
  </si>
  <si>
    <t>Triigi külapäev 2012</t>
  </si>
  <si>
    <t>Lapid tekkideks</t>
  </si>
  <si>
    <t>Savi kaussideks</t>
  </si>
  <si>
    <t>Harmi kooli õpetaja - maa sool alates 20 sajandi algusest</t>
  </si>
  <si>
    <t>Hoiame kokku</t>
  </si>
  <si>
    <t>Kaltsud vaipadeks</t>
  </si>
  <si>
    <t>MTÜ Ardu Noorsoo Selts</t>
  </si>
  <si>
    <t>Seltsing “Harmi Automudelism”</t>
  </si>
  <si>
    <t xml:space="preserve"> Korteriühistu Pala 10</t>
  </si>
  <si>
    <t>MTÜ Ühing Iris</t>
  </si>
  <si>
    <t>Seltsing Ardu Kodulooring</t>
  </si>
  <si>
    <t>MTÜ Habaja Piirkonna Külaarendamise Selts</t>
  </si>
  <si>
    <t>MTÜ Paunküla Külaarendamise Selts</t>
  </si>
  <si>
    <t>MTÜ Audentese Spordiklubi</t>
  </si>
  <si>
    <t>Seltsing Ardu kodulooring</t>
  </si>
  <si>
    <t>MTÜ Alansi-Kirivalla-Lutsu Külaselts</t>
  </si>
  <si>
    <t>Seltsing Ardu Saunaselts</t>
  </si>
  <si>
    <t>MTÜ Austrvegr Selts</t>
  </si>
  <si>
    <t>Seltsing Habaja Hõbejuus</t>
  </si>
  <si>
    <t>Ardu 4H Noorteklubi seltsing</t>
  </si>
  <si>
    <t>Ardu Saunaselts seltsing</t>
  </si>
  <si>
    <t>Zoege von Manteuffeli nimeline SA</t>
  </si>
  <si>
    <t>MTÜ Võtikmetsa Hobikoda</t>
  </si>
  <si>
    <t>MTÜ Ardu Huvikeskus</t>
  </si>
  <si>
    <t>MTÜ Kõue Päästeselts</t>
  </si>
  <si>
    <t xml:space="preserve">MTÜ Kõue Külade Selts </t>
  </si>
  <si>
    <t>Batuut- takistusraja soetamine, Rataste Ybike Pewi (2 kõndimis- ja tugiratta), Ybike Glider (2 tõukeratta), Ybike Original (2 tasakaaluratta) ja 2 Digicar soetamine</t>
  </si>
  <si>
    <t>Porimattide Peru ostmine, Kokkupandava laua, diivani, diivanilaua, garderoobinagide ostmine, Kultuurikeskusele Fresko inventari ostmine, Saalitoolide ostmine ja transport, Kultuurikeskusele Fresko helitehnika ostmine</t>
  </si>
  <si>
    <t>Tenniseväljaku ja tervisespordiplatsi rajamine</t>
  </si>
  <si>
    <t>Eesti käsitöö - eile, täna, homme</t>
  </si>
  <si>
    <t>Audentese Spordiklubi</t>
  </si>
  <si>
    <t>MTÜ Alansi Vabatahtlik Päästeselts</t>
  </si>
  <si>
    <t>MTÜ Mudest</t>
  </si>
  <si>
    <t>MTÜ Alansi Off-road klubi</t>
  </si>
  <si>
    <t>MTÜ Kapak</t>
  </si>
  <si>
    <t>Esivanemate käsitöökunsti edasikandmiseks ja arendamiseks mõeldud kangastelgedel kudumise koolitus</t>
  </si>
  <si>
    <t>Loksa 380.aastapäeva matk</t>
  </si>
  <si>
    <t>Kohalikul kultuuri- ja traditsioonide pärandil põhineva Harjumaa Pensionäride Ühenduse kevadpeo korraldamine</t>
  </si>
  <si>
    <t>Rahvusvahelise noorte judoturniiri Loksa Cup Dumle karikasari B-klassile läbiviimiseks tatami ostmine</t>
  </si>
  <si>
    <t>Loksa kalmistu metallristide varjualune</t>
  </si>
  <si>
    <t>Esivanemate käsitöökunsti edasikandmiseks ja arendamiseks mõeldud lauakangastelgede ost</t>
  </si>
  <si>
    <t>Noorte karaokeõhtud</t>
  </si>
  <si>
    <t>Esivanemate käsitöökunsti lapitehnika arendamine</t>
  </si>
  <si>
    <t>Digitaalse klaveri ostmine lastekoorile</t>
  </si>
  <si>
    <t>Loksa merepäev 2011</t>
  </si>
  <si>
    <t>Õppeekskursioon Setomaale</t>
  </si>
  <si>
    <t>Tiigi mänguväljak</t>
  </si>
  <si>
    <t>Keraamika käsitööpäevad</t>
  </si>
  <si>
    <t>Rannavõrkpalli väljakute soetamine Loksa linna</t>
  </si>
  <si>
    <t>Tiigi mänguväljaku II etapp</t>
  </si>
  <si>
    <t>Loksa memme-taadi IT-kool</t>
  </si>
  <si>
    <t>Puhas Valgejõgi</t>
  </si>
  <si>
    <t>MTÜ Rannamännid</t>
  </si>
  <si>
    <t>MTÜ Loksa Rahvaspordiklubi</t>
  </si>
  <si>
    <t>EELK Loksa Püha Neitsi Maarja Kogudus</t>
  </si>
  <si>
    <t>MTÜ Loksa Arenduskeskus</t>
  </si>
  <si>
    <t>Moskva Patriarhaadi Eesti Õigeusu Kiriku Loksa Kroonlinna Püha Joanni Kogudus</t>
  </si>
  <si>
    <t>MTÜ Loksa Spordiklubi</t>
  </si>
  <si>
    <t>MTÜ Sotsiaalrehabilitatsiooni Keskus Loksa</t>
  </si>
  <si>
    <t xml:space="preserve">Võistluse "Igaühe triatlon" korraldamine </t>
  </si>
  <si>
    <t>Laste ujumisvõistluse korraldamine, Sülearvuti HP ProBook 4530s ostmine, Printer Samsung ML-1860 ostmine</t>
  </si>
  <si>
    <t>Loksa laululava põhiprojekti koostamine</t>
  </si>
  <si>
    <t>Õppereisi ja ekskursiooni läbiviimine</t>
  </si>
  <si>
    <t>Elavate linnad</t>
  </si>
  <si>
    <t>Postrehabilitatsiooni- ja tugiteenuste kompleksi arendamine sõltlastele ja nende lähedastele</t>
  </si>
  <si>
    <t>SA Loksa Sport</t>
  </si>
  <si>
    <t xml:space="preserve">EELK Loksa Püha Neitsi Maarja Kogudus </t>
  </si>
  <si>
    <t>Maardu noorsootöö arengukava</t>
  </si>
  <si>
    <t>Muuga aedlinna elu edendamine</t>
  </si>
  <si>
    <t>Emadepäeva ürituse läbiviimine Maardu linnas</t>
  </si>
  <si>
    <t>MTÜ Maardu Arendusühing</t>
  </si>
  <si>
    <t>MTÜ Muuga Aedlinna Selts</t>
  </si>
  <si>
    <t>MTÜ Baltic Culture</t>
  </si>
  <si>
    <t>Kodanikeühenduste koostöö ja integratsioon Maardus</t>
  </si>
  <si>
    <t>Kuusalu vald</t>
  </si>
  <si>
    <t>Ühistegevus loob silla usaldusele</t>
  </si>
  <si>
    <t>E-Paldiski</t>
  </si>
  <si>
    <t>MTÜ Paldiski Naisteklubi</t>
  </si>
  <si>
    <t>MTÜ Reservkorpus</t>
  </si>
  <si>
    <t>Paldiski fotode näitus</t>
  </si>
  <si>
    <t>MTÜ Pakri Käsitöö ja Koduloo Koda</t>
  </si>
  <si>
    <t>Lehetu küla arendustegevuse hoogustamine</t>
  </si>
  <si>
    <t xml:space="preserve">Ma tean nüüd rohkem </t>
  </si>
  <si>
    <t>Ellamaa Algkooli kokkutulek</t>
  </si>
  <si>
    <t>Nissi valla puuetega inimesed internetis</t>
  </si>
  <si>
    <t>Lehetu küla noorte sportimisvõimaluste parendamine</t>
  </si>
  <si>
    <t>silla ettevalmistustööd, materjalide ettevalmistamine, silla ehitus</t>
  </si>
  <si>
    <t>Pillide ostmine muusikaseltsile</t>
  </si>
  <si>
    <t>Infotrükise koostamine ja trükkimine, infopäeva korraldamine</t>
  </si>
  <si>
    <t>Lehetu Külakeskuse siseruumide hooldusremont</t>
  </si>
  <si>
    <t>Muusikaselts Nissi Trollid</t>
  </si>
  <si>
    <t>Nissi Valla Noorte Ühendus</t>
  </si>
  <si>
    <t>Lehetu Külaselts</t>
  </si>
  <si>
    <t>Ajakohased õppevahendid Nissi Trollidele</t>
  </si>
  <si>
    <t>Nissi valla pärandkultuuri päev</t>
  </si>
  <si>
    <t>Lehetu külakeskuse õueala heakorra tagamine</t>
  </si>
  <si>
    <t>Lehetu külakeskuse puhkamis- ja grillimiskoha korrastamine</t>
  </si>
  <si>
    <t>Lehetu külakeskuse sanitaarruumide remont</t>
  </si>
  <si>
    <t>Õhksoojuspumba ostmine Lehetu külakeskusele</t>
  </si>
  <si>
    <t>Kaasaegsed õppevahendid Nissi Trollidele</t>
  </si>
  <si>
    <t>Lehetu külakeskusesse WC-kompleksi remont</t>
  </si>
  <si>
    <t>Mängu- ja puhkeväljaku rajamine Lehetu külakeskuse õuealale</t>
  </si>
  <si>
    <t>Õhksoojuspumba ostmine Lehetu külakeskuse suurele saalile</t>
  </si>
  <si>
    <t>Lehetu külakeskuse akende ja aknalaudade hooldusremont</t>
  </si>
  <si>
    <t>Lehetu külakeskuse kaks uut välisust</t>
  </si>
  <si>
    <t>Üheskoos õppima</t>
  </si>
  <si>
    <t>Uue aasta kontsert ja naistepäeva tantsuõhtu</t>
  </si>
  <si>
    <t>MTÜ Lehetu Maanaisteselts</t>
  </si>
  <si>
    <t>MTÜ Nissi Valla Invaühing</t>
  </si>
  <si>
    <t>MTÜ Lehetu Külaselts</t>
  </si>
  <si>
    <t>MTÜ Avatud Noortekeskus Vikerkaaremaja</t>
  </si>
  <si>
    <t>MTÜ Nissi Valla Noorte Ühendus</t>
  </si>
  <si>
    <t>MTÜ Ellamaa Loodusselts</t>
  </si>
  <si>
    <t>MTÜ Mängumuru</t>
  </si>
  <si>
    <t>MTÜ Turba Aianduse ja Mesinduse Selts</t>
  </si>
  <si>
    <t>Sinasõbraks oma koduvallaga läbiviimine, Lauamängude ja kaartide valmistamise kulud, Projekti läbiviimine</t>
  </si>
  <si>
    <t xml:space="preserve">Lehetu küla ühisürituste korraldamine, Projetijuhi tasustamine, Ümbruse korrastamine </t>
  </si>
  <si>
    <t>Mänguväljaku rajamine</t>
  </si>
  <si>
    <t>Elektrikitarri Vintage 100, kitarrikoti ja kitarririhma ostmine, Printeri Konica Minolta bizhub 250 ostmine</t>
  </si>
  <si>
    <t>Kultuuriprogrammi läbiviimine 2012-2013, Kultuuriprogrammi toetamine vabatahtliku tööga</t>
  </si>
  <si>
    <t>Palkmaja tarnekomplekti soetamine</t>
  </si>
  <si>
    <t>MTÜ Nissi Perekeskus</t>
  </si>
  <si>
    <t>KÜ Ellamaa 184</t>
  </si>
  <si>
    <t>EELK Nissi Maarja Kogudus</t>
  </si>
  <si>
    <t>MTÜ Eesti Mootorispordi Ajalugu</t>
  </si>
  <si>
    <t>MTÜ Nissi Naisselts</t>
  </si>
  <si>
    <t>MTÜ Riisipere Kultuuriselts</t>
  </si>
  <si>
    <t>Huvitegevusklubi Tuhuk</t>
  </si>
  <si>
    <t>KÜ Kodu Turba</t>
  </si>
  <si>
    <t>MTÜ Orhivar</t>
  </si>
  <si>
    <t>KÜ Nissi 34</t>
  </si>
  <si>
    <t>Kolme inimpõlve talud Padise vallas</t>
  </si>
  <si>
    <t>Külamuuseum</t>
  </si>
  <si>
    <t xml:space="preserve">Küla korda </t>
  </si>
  <si>
    <t>Soo-otsa sild</t>
  </si>
  <si>
    <t>Külakiik</t>
  </si>
  <si>
    <t>Küla ühiskasutuslike objektide korrastamine</t>
  </si>
  <si>
    <t xml:space="preserve">Tee rajamine ja korrastamine, haljastustööd, </t>
  </si>
  <si>
    <t>Sülearvuti ostmine</t>
  </si>
  <si>
    <t>Raatatu trükikulud</t>
  </si>
  <si>
    <t>Raamatu trükikulud</t>
  </si>
  <si>
    <t>Kodulooline raamat "Möödunud aastad"</t>
  </si>
  <si>
    <t>Seltsing "Padise kannel"</t>
  </si>
  <si>
    <t>Audevälja kooli II kokkutulek</t>
  </si>
  <si>
    <t>Portselanimaali koolituse läbiviimine naisseltsing "Amfora" liikmetele</t>
  </si>
  <si>
    <t>Kodulehekülg</t>
  </si>
  <si>
    <t>Küla korda</t>
  </si>
  <si>
    <t>Info</t>
  </si>
  <si>
    <t>Rahvusvaheline ajalookonverents "Keskaja küla"</t>
  </si>
  <si>
    <t>Hatu Algkooli ajalugu</t>
  </si>
  <si>
    <t>Väikekannel - pärimuskultuuri kandja ja inimeste liitja</t>
  </si>
  <si>
    <t>Talu silt</t>
  </si>
  <si>
    <t>Portselanmaali jätkukoolitus naisseltsing Amfora liikmetele</t>
  </si>
  <si>
    <t>Harju-Risti küla arengukava 2010-2015</t>
  </si>
  <si>
    <t>Harju-Risti kirikküla mänguväljaku rajamine</t>
  </si>
  <si>
    <t>Raamatu "Padise klooster. Ehitus- ja uurimuslugu" trükkimine</t>
  </si>
  <si>
    <t>Külamuuseum I</t>
  </si>
  <si>
    <t>Külamuuseum II</t>
  </si>
  <si>
    <t>Muuseum - 1</t>
  </si>
  <si>
    <t>Seltsingu Padise Kannel esinemisrõivad</t>
  </si>
  <si>
    <t>Puuna külakiik</t>
  </si>
  <si>
    <t>Aja lugu</t>
  </si>
  <si>
    <t>Heakord 10</t>
  </si>
  <si>
    <t>"Koolikambri" ettevalmistustööd</t>
  </si>
  <si>
    <t>Kaunis kunst portselanist ja klaasist</t>
  </si>
  <si>
    <t>Puuna külaplatsi tantsupõrand</t>
  </si>
  <si>
    <t>Muuseum-3</t>
  </si>
  <si>
    <t>Koolikambri töötoad I</t>
  </si>
  <si>
    <t>Värvikirev maailm - multimeediaprojektori soetamine Risti külanoorte filmiõhtuteks</t>
  </si>
  <si>
    <t>Heakord 11</t>
  </si>
  <si>
    <t>Keskaja laada korraldamine Püha Bernadi Päeva raames</t>
  </si>
  <si>
    <t>Vihma trotsides.</t>
  </si>
  <si>
    <t>Muuseumi küte</t>
  </si>
  <si>
    <t>Heakord 12</t>
  </si>
  <si>
    <t>Kasepere külaplatsi rajamine I etapp</t>
  </si>
  <si>
    <t>Kasepere külaplatsi rajamine II etapp</t>
  </si>
  <si>
    <t>Aja lugu II</t>
  </si>
  <si>
    <t>Padise valla külade kokkutulek</t>
  </si>
  <si>
    <t>Audevälja Kooli III kokkutuleku ettevalmistus ja läbiviimine</t>
  </si>
  <si>
    <t>Heakord 13</t>
  </si>
  <si>
    <t>Keskaegne rõivas ja toit</t>
  </si>
  <si>
    <t>Kõmmaste Seltsing</t>
  </si>
  <si>
    <t>Kõmmaste seltsing</t>
  </si>
  <si>
    <t>Hatu-Soo-otsa seltsing</t>
  </si>
  <si>
    <t>MTÜ Audevälja Arenduskeskus</t>
  </si>
  <si>
    <t>Harju-Madise Koduloo- ja Suguvõsauurijate Seltsing</t>
  </si>
  <si>
    <t>Seltsing Padise Kannel</t>
  </si>
  <si>
    <t>Naisseltsing "Amfora"</t>
  </si>
  <si>
    <t>MTÜ Talisman</t>
  </si>
  <si>
    <t>Padise Ajaloo Seltsing</t>
  </si>
  <si>
    <t>Ajaloo Uurimise Seltsing</t>
  </si>
  <si>
    <t>Naisseltsing Amfora</t>
  </si>
  <si>
    <t>EELK Risti Kogudus</t>
  </si>
  <si>
    <t>MTÜ Puuna Külaarendus</t>
  </si>
  <si>
    <t>MTÜ Ratsuritäht</t>
  </si>
  <si>
    <t>Õpi- ja huvikeskuse projekteerimistööde teostamine</t>
  </si>
  <si>
    <t>Risti kogudusemaja osaline rekonstrueerimine</t>
  </si>
  <si>
    <t>Õppereisi Rootsi  ja Taani  korraldamine</t>
  </si>
  <si>
    <t>Risti kogudusemaja rekonstrueerimine II etapp</t>
  </si>
  <si>
    <t>Risti kihelkonna lastele ja noortele ürituste 2012/2013 korraldamine, Projektijuhi tasustamine</t>
  </si>
  <si>
    <t>Laste spordilaagri läbiviimine</t>
  </si>
  <si>
    <t>Harju-Madise kirikuhoone ja jalgtee välisvalgustuse projekteerimine</t>
  </si>
  <si>
    <t>MTÜ Vintse Rannaküla</t>
  </si>
  <si>
    <t>Padise Jahimeeste Selts</t>
  </si>
  <si>
    <t>MTÜ Madise Külaselts</t>
  </si>
  <si>
    <t>Padise Muuseumi SA</t>
  </si>
  <si>
    <t>MTÜ Harju-Madise Koduloo- ja Suguvõsauurijate Selts</t>
  </si>
  <si>
    <t>EELK Harju-Madise Kogudus</t>
  </si>
  <si>
    <t>MTÜ Vaikuse Lapsed</t>
  </si>
  <si>
    <t>MTÜ Kloostrimetsa Arendamise Ühing</t>
  </si>
  <si>
    <t>MTÜ Äigarid</t>
  </si>
  <si>
    <t>MTÜ Lääne-Harju Spordiklubi</t>
  </si>
  <si>
    <t>Erinevaid kasusaajaid</t>
  </si>
  <si>
    <t>MTÜ Aegviidu Aiandus ja Mesinduse Selts</t>
  </si>
  <si>
    <t>EELK Jõelähtme Püha Neitsi Maarja kogudus</t>
  </si>
  <si>
    <t>MTÜ Kostitajate Klubi</t>
  </si>
  <si>
    <t>Seltsing Tuljak</t>
  </si>
  <si>
    <t>Saue vibuplatsi arendamine</t>
  </si>
  <si>
    <t>Hõimurahvad - meie juured</t>
  </si>
  <si>
    <t>Piirkondliku puhkpillimuusika arendamine Saue linnas koostöös naabervaldadega</t>
  </si>
  <si>
    <t>Inimene on kõigi asjade mõõt</t>
  </si>
  <si>
    <t>Harjumaa Noorte Puhkpilliorkestri inventari soetamine marssimiseks ja väliüritusteks</t>
  </si>
  <si>
    <t>Harjumaa Puhkpilliorkestrite festival</t>
  </si>
  <si>
    <t>Akordion - oluline pill rahvamuusikaansamblis</t>
  </si>
  <si>
    <t>II Harjumaa Puhkpillipäeva korraldamine</t>
  </si>
  <si>
    <t>Noored orkestrisse mängima</t>
  </si>
  <si>
    <t>Orienteerumisvahendite soetamine spordiklubile</t>
  </si>
  <si>
    <t>Saue Naisseltsi keraamikaklubi</t>
  </si>
  <si>
    <t>MTÜ Sagittarius</t>
  </si>
  <si>
    <t>MTÜ Saue Haridusselts Vitalis</t>
  </si>
  <si>
    <t>MTÜ Harjumaa Noorte Puhkpilliorkester</t>
  </si>
  <si>
    <t>MTÜ Saue Folk</t>
  </si>
  <si>
    <t>MTÜ Spordiklubi Saue Tammed</t>
  </si>
  <si>
    <t>MTÜ Saue Naisselts</t>
  </si>
  <si>
    <t>Aruküla liikumisrada</t>
  </si>
  <si>
    <t xml:space="preserve">Külaliikumine Raasiku vallas läbi koroonamängu </t>
  </si>
  <si>
    <t>Raasiku valla suvepäevad</t>
  </si>
  <si>
    <t>Kaunid paigad tuntuks</t>
  </si>
  <si>
    <t>Mittetulundusühingute moodustamine külades</t>
  </si>
  <si>
    <t>Kalevipoja radadel</t>
  </si>
  <si>
    <t>Külaliikumine Raasiku vallas läbi koroonamängu</t>
  </si>
  <si>
    <t>Info kõigini</t>
  </si>
  <si>
    <t>Jaan Lepa mälestuskivi hoidmine ja teadvustamine</t>
  </si>
  <si>
    <t>Laste mänguväljaku laiendamine ühistööna</t>
  </si>
  <si>
    <t>Särgid selga suvepäevaks</t>
  </si>
  <si>
    <t>Harju-Jaani kihelkonnapäevad</t>
  </si>
  <si>
    <t>Kevad-suvine külaelu Pikval ja Araval</t>
  </si>
  <si>
    <t>Orienteerumine-tervise ja liikumise allikas</t>
  </si>
  <si>
    <t>Rakurss õigeks</t>
  </si>
  <si>
    <t>Tuhanded võimalused</t>
  </si>
  <si>
    <t>Jaan Lepa mälestuse säilitamine</t>
  </si>
  <si>
    <t>Raasiku aleviku jalgpallistaadion</t>
  </si>
  <si>
    <t>Kevad-suvine külalelu Pikval jätkub</t>
  </si>
  <si>
    <t>Kiviloo küla arengukava</t>
  </si>
  <si>
    <t>Novuse mängulaudade ostmine Harjumaale</t>
  </si>
  <si>
    <t>Võsalõikuri, mootorsae jm inventari ost, külakeskuse, jaanitule- ja spordiplatsi heakorratööd, karuputke niitmine</t>
  </si>
  <si>
    <t>Mängulaudade komplekti ost, võistluste korraldamine ja võistlustest osavõtt</t>
  </si>
  <si>
    <t>Arengukavad küladesse</t>
  </si>
  <si>
    <t>Aruküla tuntuks</t>
  </si>
  <si>
    <t>Pikva seltsimaja tegevusruumi väljaehitamine</t>
  </si>
  <si>
    <t>Internet Kiviloo külakeskusesse</t>
  </si>
  <si>
    <t>Raasiku Rahvahariduse Selts</t>
  </si>
  <si>
    <t>Kiviloo Külakeskus</t>
  </si>
  <si>
    <t>Aruküla Kultuuriselts</t>
  </si>
  <si>
    <t>Peningi Koroonamänguklubi</t>
  </si>
  <si>
    <t>Külatelgi püstitamine ajutisele külaplatsile ja külaplatsi korrastamine</t>
  </si>
  <si>
    <t>Tõhelgi vana külatänava korrastamine, võsalõikuri ja mootorsae soetamine</t>
  </si>
  <si>
    <t>Raasiku Kunstikeldri sisustamine vajalike tööpindade ja valgustusega</t>
  </si>
  <si>
    <t>Lava Kiviloo külaplatsile</t>
  </si>
  <si>
    <t>Raasiku staadioni jalpalli väravad</t>
  </si>
  <si>
    <t>Spordiklubi n W o kergejõustiku vahendid treeningute ja võistluste tarbeks</t>
  </si>
  <si>
    <t>Peningi küla arendamine</t>
  </si>
  <si>
    <t>Mängupäev pikemaks</t>
  </si>
  <si>
    <t>AKA 10 - kohalik kultuurikatel</t>
  </si>
  <si>
    <t>Tõhelgi küla infotahvli rajamine</t>
  </si>
  <si>
    <t>Elekter Kiviloo külaplatsile</t>
  </si>
  <si>
    <t>Kiviloo küla palliplats ja takistusrada</t>
  </si>
  <si>
    <t>Ringid ümber laua</t>
  </si>
  <si>
    <t>Eurotase rahvamajja</t>
  </si>
  <si>
    <t>Raamatu "Pikavere kooli lugu" kirjastamine</t>
  </si>
  <si>
    <t>Lauamängude mitmevõistluse inventari ostmine</t>
  </si>
  <si>
    <t>Kiviloo külaplatsi elektrijaotus</t>
  </si>
  <si>
    <t>Kiviloo külaplatsi takistusraja, välikäimla ja parkla väljaehitus</t>
  </si>
  <si>
    <t>Perepäev "Kõigile midagi"</t>
  </si>
  <si>
    <t>Aruküla õigeusukiriku taasatamise I etapp</t>
  </si>
  <si>
    <t>Elektritrei ja klaasilihvimismasina ostmine Raasiku Kunstikeldrisse</t>
  </si>
  <si>
    <t>Härma külaplats I etapp</t>
  </si>
  <si>
    <t>Kiviloo üritustele telgid, pingid ja lauad</t>
  </si>
  <si>
    <t>Murutraktori soetamine Tõhelgi külaplatsi hooldamiseks</t>
  </si>
  <si>
    <t>Kiviloo külakroonika helis ja pildis</t>
  </si>
  <si>
    <t>Kivilinna mänguväljak</t>
  </si>
  <si>
    <t>Orienteerumisvõistluste abivahendite ostmine</t>
  </si>
  <si>
    <t>Peningi küla arengukava koostamine, veebilehekülje koostamine ja kontorikombaini ost</t>
  </si>
  <si>
    <t>Härma bussiootepaviljon</t>
  </si>
  <si>
    <t>Keraamikaahju soetamine Raasiku Kunstikeldrisse</t>
  </si>
  <si>
    <t>Murutraktor Kiviloo Külakeskusele</t>
  </si>
  <si>
    <t>Külade päev "Kaine küla"</t>
  </si>
  <si>
    <t>Mänguväljak Raasikule I etapp</t>
  </si>
  <si>
    <t>Külakiik Raasiku külaplatsile</t>
  </si>
  <si>
    <t>Koduõue klubi</t>
  </si>
  <si>
    <t>"Ädast" lahti kultuurselt</t>
  </si>
  <si>
    <t>Muusika kõlama</t>
  </si>
  <si>
    <t>Savi rullpressi, turva- ja tuletõrjesignalisatsiooni soetamine ja paigaldus Raasiku Kunstikeldrisse</t>
  </si>
  <si>
    <t>Käsitöö-alase ühistegevuse arendamine Arukülas</t>
  </si>
  <si>
    <t>Turvalised jalgpalliväravad Raasiku staadionile</t>
  </si>
  <si>
    <t>Mänguväljak Raasikule II etapp</t>
  </si>
  <si>
    <t>MTÜ Tuulekellale helitehnika komplekt</t>
  </si>
  <si>
    <t>Õunapurustaja ja mahlapressi soetamine Tõhelgi külaseltsile</t>
  </si>
  <si>
    <t>Heakorratalgute korraldamine Mallavere ja Pikavere külaplatsil</t>
  </si>
  <si>
    <t>Mallavere ja Pikavere külaplatsi projekteerimise I etapp</t>
  </si>
  <si>
    <t>Kiviloo kodulehe loomine</t>
  </si>
  <si>
    <t>Kiviloo küla arengukava 2013-2017</t>
  </si>
  <si>
    <t>Talvised õpitoad ja volbrikarneval</t>
  </si>
  <si>
    <t>Aruküla lugu 1291-2011</t>
  </si>
  <si>
    <t>Mallavere ja Pikavere külaplatsi tiigi ja tuletõrje veevõtukoha rajamise I etapp</t>
  </si>
  <si>
    <t>Paber veebi</t>
  </si>
  <si>
    <t>Heli ja pilt Härma rahvale</t>
  </si>
  <si>
    <t>Külakiik Kiviloo külaplatsile</t>
  </si>
  <si>
    <t>Raasiku valla suvespordipäev</t>
  </si>
  <si>
    <t>Perepäev Raasikul</t>
  </si>
  <si>
    <t>Tegelusõhtud Pikva seltsimajas naaberküladega</t>
  </si>
  <si>
    <t>Kalender kutsub külla</t>
  </si>
  <si>
    <t>Perekeskus Männikäbi taaskasutuskeskuse ruumide osaline renoveerimine</t>
  </si>
  <si>
    <t>Peningi Koroonamänguklubi koroonainventari ost</t>
  </si>
  <si>
    <t>MTÜ Aruküla Spordiklubi</t>
  </si>
  <si>
    <t>MTÜ Peningi Koroonamänguklubi</t>
  </si>
  <si>
    <t>MTÜ Aruküla Kultuuriselts</t>
  </si>
  <si>
    <t>Seltsing Jaan Lepp</t>
  </si>
  <si>
    <t>Seltsing Isetegijad</t>
  </si>
  <si>
    <t xml:space="preserve">MTÜ Raasiku Rahvaharidusselts </t>
  </si>
  <si>
    <t>Pikva-Arava Seltsing</t>
  </si>
  <si>
    <t>TA Raasiku Valla Orienteerujate Ühing</t>
  </si>
  <si>
    <t>Seltsing Jaan Lepa mälestuspaiga hoidmine</t>
  </si>
  <si>
    <t>Raasiku Jalgpalliklubi FC Joker</t>
  </si>
  <si>
    <t>MTÜ Tõhelgi Külaselts</t>
  </si>
  <si>
    <t>MTÜ Tuulekell</t>
  </si>
  <si>
    <t>Spordiklubi n W o</t>
  </si>
  <si>
    <t>MTÜ Peningi Külaselts</t>
  </si>
  <si>
    <t>MTÜ Pikavere EluPuu</t>
  </si>
  <si>
    <t>EAÕK Aruküla Kolmainu-Jumala pühakoja taastamise ühing</t>
  </si>
  <si>
    <t>MTÜ Härma Küla</t>
  </si>
  <si>
    <t>MTÜ Raasiku Kodukandi Selts</t>
  </si>
  <si>
    <t>MTÜ Aruküla Vabakooli Selts</t>
  </si>
  <si>
    <t>MTÜ Mallavere ja Pikavere Külaselts</t>
  </si>
  <si>
    <t>MTÜ Minu Eesti Noored</t>
  </si>
  <si>
    <t>MTÜ Perekeskus Männikäbi</t>
  </si>
  <si>
    <t>Suvelavastuse "Birkenruh episood. Kurb armulugu" väljatoomine, Projektijuhtimine</t>
  </si>
  <si>
    <t>Perila takistussõiduvõistluse korraldamine koos perepäevaga</t>
  </si>
  <si>
    <t>Ehitusmaterjalide ostmine, Talgute läbiviimine, Põllukivide mulla ostmine haljastamiseks ja transportimine, Projekti läbiviimine</t>
  </si>
  <si>
    <t>Gordoni Perekooli kursuse korraldamine</t>
  </si>
  <si>
    <t>XVIII Eesti raskeveohobuste päeva korraldamine</t>
  </si>
  <si>
    <t>Aruküla Filmifestivali läbiviimine</t>
  </si>
  <si>
    <t>Koolituse korraldamine</t>
  </si>
  <si>
    <t>Kooli kasvamine kogukonna südameks</t>
  </si>
  <si>
    <t>MTÜ Raasiku Lipkond</t>
  </si>
  <si>
    <t>MTÜ Perila Tallid</t>
  </si>
  <si>
    <t>MTÜ Perede ja Laste Nõuandekeskus</t>
  </si>
  <si>
    <t>EELK Harju-Jaani Ristija Johannese Kogudus</t>
  </si>
  <si>
    <t>MTÜ Ponikool</t>
  </si>
  <si>
    <t>Aruküla eakate ühendus Elurõõm</t>
  </si>
  <si>
    <t>Aruküla eakate ühendus  Elurõõm</t>
  </si>
  <si>
    <t>Kiilimoto tehnikaringi suvine infopäev</t>
  </si>
  <si>
    <t>Ümera lahingu 800 aastapäeva tähistamine</t>
  </si>
  <si>
    <t>Koolidirektor Sven-Allan Sagris</t>
  </si>
  <si>
    <t>Topogeodeetilise alusplaani koostamine avatud koolituskeskuse rajamiseks Aruvalla külas Rae vallas</t>
  </si>
  <si>
    <t>Külapillimeeste kokkutulek</t>
  </si>
  <si>
    <t>Külade heakord</t>
  </si>
  <si>
    <t>Raamatu trükikulud, 300 tk</t>
  </si>
  <si>
    <t>Maaelu arengu toetamine läbi noorte</t>
  </si>
  <si>
    <t>Vaida kraatri lugu</t>
  </si>
  <si>
    <t>Rae valla küladepäev</t>
  </si>
  <si>
    <t>Rae külavanemate selts</t>
  </si>
  <si>
    <t>Vaida kooli 145 aastat</t>
  </si>
  <si>
    <t>Lagedi ajalugu</t>
  </si>
  <si>
    <t>MTÜ Vaidasoo Külaseltsi avamine</t>
  </si>
  <si>
    <t>Rae valla külaliikumise X aastapäeva tähistamine</t>
  </si>
  <si>
    <t>Kadaka küla ajalugu</t>
  </si>
  <si>
    <t>Rae valla VI küladepäev</t>
  </si>
  <si>
    <t>Veneküla arengukava</t>
  </si>
  <si>
    <t>Suvekursused koos sügislaadaga</t>
  </si>
  <si>
    <t>Raamat "Salu küla lugu"</t>
  </si>
  <si>
    <t>Kadaka küla arengukava</t>
  </si>
  <si>
    <t>Karla küla arengukava 2010-2015 koostamine</t>
  </si>
  <si>
    <t>Vaskjala küla 2010-2015 aasta arengukava koostamine</t>
  </si>
  <si>
    <t>Rae valla külaliikumine veelgi elujõulisemaks</t>
  </si>
  <si>
    <t>Arvuti ja printeri soetamine MTÜ Veneküla Seltsile</t>
  </si>
  <si>
    <t>Digitaalkaamera, kaamerastatiivi, videoprojektori ja ekraani ost</t>
  </si>
  <si>
    <t>Patika küla arengukava koostamine</t>
  </si>
  <si>
    <t>Käsitöö edasiarendamine Jüri kihelkonnas</t>
  </si>
  <si>
    <t>Koss popiks</t>
  </si>
  <si>
    <t>Liumäe ost ja paigaldus laste mänguväljakule</t>
  </si>
  <si>
    <t>Üritused vihmavabaks</t>
  </si>
  <si>
    <t>Salu küla arengukava</t>
  </si>
  <si>
    <t>Rännakud ajaloolisel maastikumustril</t>
  </si>
  <si>
    <t>Soodevahe küla arengukava koostamine</t>
  </si>
  <si>
    <t>Külakogukond sportides aktiivseks</t>
  </si>
  <si>
    <t>Raamat "Patika küla - eile, täna, homme"</t>
  </si>
  <si>
    <t>Jüri Gümnaasiumi ajalooraamatu "Jüri Gümnaasium I-XXVIII lend. Edulood" koostamine</t>
  </si>
  <si>
    <t>Koduaed ja talulaat peletavad stressi</t>
  </si>
  <si>
    <t>Natuke särtsu</t>
  </si>
  <si>
    <t>Rännak ajaloolisel Lagedi mõisa maadel</t>
  </si>
  <si>
    <t>Rae küla mänguväljaku 3. etapi ehitamine</t>
  </si>
  <si>
    <t>Ettevõtmised Vaidasool meeldivamaks ja külapilt ilusamaks</t>
  </si>
  <si>
    <t>Pidu iga ilmaga</t>
  </si>
  <si>
    <t>Puust ette ja punaseks</t>
  </si>
  <si>
    <t>Eesti kadakad kokku ja nii ongi</t>
  </si>
  <si>
    <t>Raamat "Pikavere-Suursoo asundusküla"</t>
  </si>
  <si>
    <t>Rae valla külade päeva korraldamine</t>
  </si>
  <si>
    <t>Kõrgkuumusahju soetamine</t>
  </si>
  <si>
    <t>Rahula elanikud kogukondliku elu kogemusi omandamas</t>
  </si>
  <si>
    <t>Patika 770 - külapäev-laat</t>
  </si>
  <si>
    <t>Jüri kultuuriloopärandi ja -traditsioonide jäädvustamine ning väärtustamine</t>
  </si>
  <si>
    <t>Digitaliseeritud klaver Jüri kirikusse</t>
  </si>
  <si>
    <t>Raamat "Lagedi mõis"</t>
  </si>
  <si>
    <t>Muinastulede öö</t>
  </si>
  <si>
    <t>Käsitöötoa vahendite soetamine</t>
  </si>
  <si>
    <t>Lehmja kooli lugu</t>
  </si>
  <si>
    <t>Jüri kihelkonna meepäev</t>
  </si>
  <si>
    <t>Sportides kogukond aktiivseks</t>
  </si>
  <si>
    <t>Küla spordiplatsi rajamine</t>
  </si>
  <si>
    <t>Rae külaüritused kõlama</t>
  </si>
  <si>
    <t>MTÜ Rae Tuletõrje-ja Päästeselts</t>
  </si>
  <si>
    <t>MTÜ Bechyoo Koda</t>
  </si>
  <si>
    <t>MTÜ Jooksuklubi Jotai</t>
  </si>
  <si>
    <t>MTÜ Rae Külavanemate Selts</t>
  </si>
  <si>
    <t>MTÜ Mõnus Tegu</t>
  </si>
  <si>
    <t>MTÜ Vaidasoo Külaselts</t>
  </si>
  <si>
    <t>MTÜ Rae Valla Alevike- ja Külavanemate Selts</t>
  </si>
  <si>
    <t>MTÜ Veneküla Selts</t>
  </si>
  <si>
    <t>MTÜ Vabaajakeskus Vanad ja Noored</t>
  </si>
  <si>
    <t>MTÜ Salu Külaselts</t>
  </si>
  <si>
    <t>MTÜ Kadaka Küla Selts</t>
  </si>
  <si>
    <t>MTÜ Jüri Jahimeeste Selts</t>
  </si>
  <si>
    <t>MTÜ Kautjala-Patika külaselts</t>
  </si>
  <si>
    <t>MTÜ Rae Koss</t>
  </si>
  <si>
    <t>MTÜ Kaasiku Tee</t>
  </si>
  <si>
    <t>MTÜ Soodevahe Külaselts</t>
  </si>
  <si>
    <t>MTÜ Jüri Gümnaasiumi Vilistlaskogu</t>
  </si>
  <si>
    <t>MTÜ Uuesalu Külaselts</t>
  </si>
  <si>
    <t>MTÜ Rahula Küla</t>
  </si>
  <si>
    <t>EELK Jüri Kogudus</t>
  </si>
  <si>
    <t xml:space="preserve">MTÜ Lilleoru </t>
  </si>
  <si>
    <t xml:space="preserve">MTÜ Rae Külavanemate Selts </t>
  </si>
  <si>
    <t>Rae valla töömaleva 2012 kokkutuleku läbiviimine</t>
  </si>
  <si>
    <t>tarkusemängu" Võta ja võida" soetamine</t>
  </si>
  <si>
    <t>Rae kooli äriplaani elluviimine</t>
  </si>
  <si>
    <t>Rae ajaloolise koolimaja äriplaani koostamine</t>
  </si>
  <si>
    <t xml:space="preserve">MTÜ Rae Valla Alevike- ja Külavanemate Selts </t>
  </si>
  <si>
    <t>MTÜ Kuldne Õhtupäike</t>
  </si>
  <si>
    <t>Lagedi-Jüri Noorteühing</t>
  </si>
  <si>
    <t>MTÜ Kindral Johan Laidoneri Selts</t>
  </si>
  <si>
    <t>MTÜ Mikata</t>
  </si>
  <si>
    <t>MTÜ Suuresta Golfiklubi</t>
  </si>
  <si>
    <t>MTÜ Patika Kultuuri- ja Koolituskeskus</t>
  </si>
  <si>
    <t>Harju maarahva pärimuskultuuri õpikoda</t>
  </si>
  <si>
    <t>Kolesterool kontrolli alla</t>
  </si>
  <si>
    <t>Päästame päikese valla</t>
  </si>
  <si>
    <t>Kurtna küla seltsitubade välisruumi korrastamine</t>
  </si>
  <si>
    <t>Laps vajab kohta kus olla</t>
  </si>
  <si>
    <t>Kajamaal kruusateed korda – teeperved kauniks</t>
  </si>
  <si>
    <t>Kodukoha ajalugu kirjasõnas ja piltides</t>
  </si>
  <si>
    <t xml:space="preserve">Üksnurme – Metsanurme külade ajaloo ja loodusõppe matkaraja projekti abivahendite soetamine </t>
  </si>
  <si>
    <t>Külade spordi- ja kiigeplatsi rajamine</t>
  </si>
  <si>
    <t>Kurtna küla arengukava</t>
  </si>
  <si>
    <t>Muruniiduki soetamine</t>
  </si>
  <si>
    <t xml:space="preserve">Saku valla külade suvepäevade korraldamine </t>
  </si>
  <si>
    <t>Kajamaa kaunimaks – Kajamaa III</t>
  </si>
  <si>
    <t>Saku valla diabeetikute seltsingu tegevuse käivitamine</t>
  </si>
  <si>
    <t>Saku valla diabeetikute seltsing</t>
  </si>
  <si>
    <t>Lokuti küla kaunimaks külaks</t>
  </si>
  <si>
    <t>Tegusatele lastele sisukas suvi</t>
  </si>
  <si>
    <t>Säilitame kauni küla!</t>
  </si>
  <si>
    <t>Diabeetik liigub terveks</t>
  </si>
  <si>
    <t xml:space="preserve">Lastelaagri läbiviimine, töö- ja abivahendite ost tegevusteks ja heakorratöödeks laagris, töötasud kasvatajatele </t>
  </si>
  <si>
    <t xml:space="preserve">Voldiku koostamine ja trükkimine, palliplatsi ja külakiige ehitus, ajalooürituse ja aleviku päeva korraldamine </t>
  </si>
  <si>
    <t>Rularambi materjalide ost ja paigaldus</t>
  </si>
  <si>
    <t>Vabaõhupaviljoni ehitamine</t>
  </si>
  <si>
    <t>WC Rehemetsa külakeskus-koduloomuuseumi kompleksis</t>
  </si>
  <si>
    <t>Tegemised nähtavaks</t>
  </si>
  <si>
    <t>Rahula Külaselts</t>
  </si>
  <si>
    <t>Metsanurme</t>
  </si>
  <si>
    <t>Seltsing Kirdalu Külaselts</t>
  </si>
  <si>
    <t>Seltsing Kurtna naisrahvatantsurühm</t>
  </si>
  <si>
    <t>Kodukoht Kiisa</t>
  </si>
  <si>
    <t>Üksnurme küla Rehe Seltsimaja algus - ümbruse heakorrastamine</t>
  </si>
  <si>
    <t>Kergendusministeeriumi rajamine Kirdallu</t>
  </si>
  <si>
    <t>Anna endale ja teistele võimalus näha ja teha</t>
  </si>
  <si>
    <t>Tõdva küla laste mänguväljaku rajamine</t>
  </si>
  <si>
    <t>Et vihm ei nurjaks häid ideid</t>
  </si>
  <si>
    <t>Juuliku küla laste mänguväljakute ning muu huvi- ja sporditegevuste võimaluste loomine</t>
  </si>
  <si>
    <t>Kõik, mis sa teed, tee praegu</t>
  </si>
  <si>
    <t>Kodukandi rahvariided 2</t>
  </si>
  <si>
    <t>Diabeetikute elukvaliteet</t>
  </si>
  <si>
    <t>Laagrikeskusele püstkodatelgi muretsemine ja püstitamine</t>
  </si>
  <si>
    <t>Jälgimäe-Pääsküla-Nõmme. Ajaloolisi materjale. Artiklite kogumik</t>
  </si>
  <si>
    <t>Terve vald oli kokku aetud</t>
  </si>
  <si>
    <t>Päevad põgenevad, kuud kaovad</t>
  </si>
  <si>
    <t>Kirdalu küla arengukava</t>
  </si>
  <si>
    <t>Jõulud Hageri kihelkonnas</t>
  </si>
  <si>
    <t>Käsitöö õpikoja rajamine Lokutile</t>
  </si>
  <si>
    <t>Mäng on laste töö</t>
  </si>
  <si>
    <t>Tarkus, tervis ja vastlad</t>
  </si>
  <si>
    <t>Mulgimaa - kige ilusamp saa…</t>
  </si>
  <si>
    <t>Saku valla 8. Külade päev Tõdval</t>
  </si>
  <si>
    <t>Tea ja tutvusta kodukohta</t>
  </si>
  <si>
    <t>Tulevane külade keskuse territoorium koos kivikalmega "Vareteväli" korda</t>
  </si>
  <si>
    <t>Külakiige ehitus Jälgimäe küla lõkkeplatsile</t>
  </si>
  <si>
    <t>Laagrikeskuse püstkotta palgipinkide ja laagrikeskusele multimeediaprojektori soetamine</t>
  </si>
  <si>
    <t>Saku valla külade lõimumine efektiivsemaks</t>
  </si>
  <si>
    <t>Noortele vabaajategevuse pakkumise laiendamine Jälgimäe külas</t>
  </si>
  <si>
    <t>Terved lapsed - elu alus</t>
  </si>
  <si>
    <t>Noorte bändide prooviruum</t>
  </si>
  <si>
    <t>Küla nähtavaks</t>
  </si>
  <si>
    <t>Lapsed liikvele</t>
  </si>
  <si>
    <t>Külarahvas kiigele</t>
  </si>
  <si>
    <t>Motohalli raja rekonstrueerimine</t>
  </si>
  <si>
    <t>Nurmekülade õppereis Viljandimaale</t>
  </si>
  <si>
    <t>Külakeskuse õueala kuivendus</t>
  </si>
  <si>
    <t>Võrkpalliplatsi ehitus Jälgimäe külaplatsile</t>
  </si>
  <si>
    <t>Disc-golf ja korvpall</t>
  </si>
  <si>
    <t>Ühistegevuses peitub jõud ja sünergia</t>
  </si>
  <si>
    <t>Küla- ja palliplatsi ning mänguväljaku pinnase korrastamine</t>
  </si>
  <si>
    <t>Metsanurme infovoldiku trükkimine</t>
  </si>
  <si>
    <t>Helivõimenduse ostmine</t>
  </si>
  <si>
    <t>Juuliku küla seltsimaja I etapi ehituseks vajamineva ehitusmaterjali soetamine</t>
  </si>
  <si>
    <t>Lumefrees</t>
  </si>
  <si>
    <t>MTÜ Harju Taluliit</t>
  </si>
  <si>
    <t>Saku Valla Diabeetikute Seltsing</t>
  </si>
  <si>
    <t>MTÜ Kodukoht Kiisa</t>
  </si>
  <si>
    <t>MTÜ Mootorrattamuuseum</t>
  </si>
  <si>
    <t>Seltsing Lokuti Külaselts</t>
  </si>
  <si>
    <t>MTÜ Kajamaa Külaselts</t>
  </si>
  <si>
    <t xml:space="preserve">MTÜ Harju Taluliit </t>
  </si>
  <si>
    <t>MTÜ Kurtna Külaselts</t>
  </si>
  <si>
    <t>MTÜ Rahula Külaselts</t>
  </si>
  <si>
    <t>SA Rehe Seltsimaja</t>
  </si>
  <si>
    <t>Tõdva küla seltsing</t>
  </si>
  <si>
    <t>MTÜ Juuliku Külaselts</t>
  </si>
  <si>
    <t>Kurtna naisrahvatantsurühm</t>
  </si>
  <si>
    <t>SA EELK Laagrikeskus Talu</t>
  </si>
  <si>
    <t>Seltsing Kiisa-Kurtna-Tagadi-Roobuka Pensionäride Ühendus</t>
  </si>
  <si>
    <t>Seltsing KI-SA näiteselts</t>
  </si>
  <si>
    <t>MTÜ Jälgimäe</t>
  </si>
  <si>
    <t>MTÜ Korter 13</t>
  </si>
  <si>
    <t>MTÜ Motoklubi MRC</t>
  </si>
  <si>
    <t>MTÜ Salme Selts</t>
  </si>
  <si>
    <t>Rehe küüni põranda remont, välikohviku vundamendi, siseseinte ja lava ehitamine, Omanikujärelvalve teostamine</t>
  </si>
  <si>
    <t>Peahoone ehitustööde teostamine</t>
  </si>
  <si>
    <t>Külade õppereisi sõprusomavalitsusse I etapi läbi viimine, Õppereisi korraldamine</t>
  </si>
  <si>
    <t>Lugemisvõistluse läbiviimine, Administreerimine/projektijutimine</t>
  </si>
  <si>
    <t>Omanikujärelvalve tegemine, Laagrikeskus Talu peahoone ehitamine</t>
  </si>
  <si>
    <t>Külakeskuse ehitamine (II etapp)</t>
  </si>
  <si>
    <t>Asfaltkattega platsi ehitamine Saku aleviku skatepargile, Skatepargi ehitamine</t>
  </si>
  <si>
    <t>Laagrikeskuse jätkusuutlikuse suurendamine</t>
  </si>
  <si>
    <t>Aiandusühing Kuresoo</t>
  </si>
  <si>
    <t>MTÜ Kurtna Ratsaklubi</t>
  </si>
  <si>
    <t>MTÜ Saue Küla</t>
  </si>
  <si>
    <t>MTÜ Tagadi Külaselts</t>
  </si>
  <si>
    <t>MTÜ Saku Külade Maja</t>
  </si>
  <si>
    <t>Kiia Küla Noortekeskus</t>
  </si>
  <si>
    <t>MTÜ Kaasiku Taluselts</t>
  </si>
  <si>
    <t>MTÜ Samm</t>
  </si>
  <si>
    <t>Saku Lions Klubi</t>
  </si>
  <si>
    <t>MTÜ Kose Kunstikeskuse ruumide renoveerimine I etapp</t>
  </si>
  <si>
    <t>Kossuplats</t>
  </si>
  <si>
    <t>Harjumaa Noorte Puhkpilliorkestri timpani pillirühma loomine</t>
  </si>
  <si>
    <t>Tegusad vanaemad ja vanaisad</t>
  </si>
  <si>
    <t>80 aastat seltsitööd Jõgisool</t>
  </si>
  <si>
    <t>Vanaisade päev</t>
  </si>
  <si>
    <t>Silmailu</t>
  </si>
  <si>
    <t>Hüüru mõisapargi taastamine</t>
  </si>
  <si>
    <t>Vaatame minevikku ja oleme kursis ka tänapäevaga</t>
  </si>
  <si>
    <t>Heakorrastatud küla – käib töö ja vile koos</t>
  </si>
  <si>
    <t>Ajaloo jäädvustamine</t>
  </si>
  <si>
    <t>Kõndimise keppide ost</t>
  </si>
  <si>
    <t>Mihklipäev - rahvuskalendris suur püha</t>
  </si>
  <si>
    <t>Keraamika ring</t>
  </si>
  <si>
    <t>Leskede jututuba</t>
  </si>
  <si>
    <t>Eksursiooni korraldamine Lõuna-eestisse</t>
  </si>
  <si>
    <t>Lava ja tantsuplatsi materjal ja remonditööd, heakorratööd</t>
  </si>
  <si>
    <t>Telgi soetamine väliüritusteks</t>
  </si>
  <si>
    <t>Sügispidu</t>
  </si>
  <si>
    <t>Vanamõisa Küla</t>
  </si>
  <si>
    <t>Tuula tutulus</t>
  </si>
  <si>
    <t>Ääsmäe Külakogu</t>
  </si>
  <si>
    <t>Maidla küla täna ja homme</t>
  </si>
  <si>
    <t>Kõlav kultuur</t>
  </si>
  <si>
    <t>Haraka Kodu lammutustööde I etapp</t>
  </si>
  <si>
    <t>Külakiik Maidlasse</t>
  </si>
  <si>
    <t>Praktiline koolitus eakatele</t>
  </si>
  <si>
    <t>Jõgisoo Vabaajakeskuse käivitamise II etapp</t>
  </si>
  <si>
    <t>Jõgisoo Vabaajakeskuse sisustamine</t>
  </si>
  <si>
    <t>E-teenuse ja arvutikaitse seminar</t>
  </si>
  <si>
    <t>Helisev muusika</t>
  </si>
  <si>
    <t>Valgustatud kultuur</t>
  </si>
  <si>
    <t>Infopäev juhtidele</t>
  </si>
  <si>
    <t>Vahendite soetamine väliüritusteks</t>
  </si>
  <si>
    <t>Pillid Veskimöldre lasteaeda</t>
  </si>
  <si>
    <t>Maidla ajalugu</t>
  </si>
  <si>
    <t>Maidla bussijaam</t>
  </si>
  <si>
    <t>Plats puhtaks!</t>
  </si>
  <si>
    <t>Vanamõisa seltsimaja veebileht ja sümboolika</t>
  </si>
  <si>
    <t>Rohkem võimalusi noortele</t>
  </si>
  <si>
    <t>Jõgisoo külas 85 a näitemängu</t>
  </si>
  <si>
    <t>Lavaprožektorite soetamine</t>
  </si>
  <si>
    <t>Postkastidest taluviidad Tuula ja Pällu külade taludele</t>
  </si>
  <si>
    <t>Tule kokku, külarahvas</t>
  </si>
  <si>
    <t>Jõgisoo Vabaajakeskuse käivitamine</t>
  </si>
  <si>
    <t>Jõgisoo küla noorte vabaaja mitmekesistamine</t>
  </si>
  <si>
    <t>Palklauad külaplatsile</t>
  </si>
  <si>
    <t>Küünlapäev - meenutame muistset naistepüha</t>
  </si>
  <si>
    <t>Lauad ja pingid</t>
  </si>
  <si>
    <t>Heakord</t>
  </si>
  <si>
    <t>Kunstielu edendamine Saue vallas</t>
  </si>
  <si>
    <t>Murutraktori soetamine MTÜ Tuula tutulusele</t>
  </si>
  <si>
    <t>Esitlusvahendid</t>
  </si>
  <si>
    <t>Ääsmäe ja Tagametsa külade projekt "Külad korda"</t>
  </si>
  <si>
    <t>Seto kuningriigi päeva külastamine</t>
  </si>
  <si>
    <t>Vanamõisa vabaõhukeskuse valveseadmsed ja tuleohutus</t>
  </si>
  <si>
    <t>Välja murutraktori soetamine</t>
  </si>
  <si>
    <t>MTÜ Kollane Pardike pereklubi ruumide rekonstrueerimine ja remont</t>
  </si>
  <si>
    <t>Ääsmäe sümbolites</t>
  </si>
  <si>
    <t>Harjumaa eakate päev Ääsmäel</t>
  </si>
  <si>
    <t>Jõgisoo küla ja Koppelmaa küla ajalugu</t>
  </si>
  <si>
    <t>Vanamõisa küla ajalootelk</t>
  </si>
  <si>
    <t>Male minu külas 2012</t>
  </si>
  <si>
    <t>Arvuti ostmine</t>
  </si>
  <si>
    <t>Telkide soetamine väliüritusteks</t>
  </si>
  <si>
    <t>Lapid tekkideks ja mänguasjadeks</t>
  </si>
  <si>
    <t>Ääsmäe mobiilne külakeskus</t>
  </si>
  <si>
    <t>Keraamika Vanamõisa</t>
  </si>
  <si>
    <t>MTÜ Ääsmäe Pensionäride Ühendus Sügis</t>
  </si>
  <si>
    <t>MTÜ Saue-Jõgisoo Haridusselts</t>
  </si>
  <si>
    <t>KÜ Ääsmäe Kasesalu 4</t>
  </si>
  <si>
    <t>Eakate Selts Sügiskuld</t>
  </si>
  <si>
    <t>MTÜ Eakate Naiste Selts "Pihlamari"</t>
  </si>
  <si>
    <t>MTÜ Tuula tuulutus</t>
  </si>
  <si>
    <t>MTÜ Vanamõisa Küla</t>
  </si>
  <si>
    <t>MTÜ Ääsmäe Külakogu</t>
  </si>
  <si>
    <t>MTÜ Jõgisoo Vabaajakeskus</t>
  </si>
  <si>
    <t>MTÜ Hüüru Külaselts</t>
  </si>
  <si>
    <t>MTÜ Harjumaa Pensionäride Ühendus</t>
  </si>
  <si>
    <t>Rocca al Mare Kooli SA</t>
  </si>
  <si>
    <t>MTÜ Välja Selts</t>
  </si>
  <si>
    <t>Toetus</t>
  </si>
  <si>
    <t>Jõekääru Skatepargi ehitamine</t>
  </si>
  <si>
    <t>Piimapuki,küla kaardi,nimesildi hoidjate tee-ja taluviitade valmistamine ja paigaldamine,võsa ja puude eemaldamine, Pinnase ettevalmistamine, Bussiootepaviljoni valmistamine ja paigaldamine</t>
  </si>
  <si>
    <t>Jõekääru pargi spordiväljaku ehitamine</t>
  </si>
  <si>
    <t>Noortekeskuse renoveerimistööd, IT tehnika soetamine, Küttesüsteemi paigaldamine 1. ruum 162m2, Küttesüsteemi paigaldamine 2. ruum 108m2</t>
  </si>
  <si>
    <t>Kiviaia taastamine 700 m</t>
  </si>
  <si>
    <t>Projekti juhtimine, Inforeklaamtrükiga meenete valmistamine ja ostmine, Külade tänava värava ostmine ja paigaldamine, Kujundustööde teostamine, Nelja Valla külade päeva ja talendivõistluse koos suure suvelõpupeoga läbiviimine</t>
  </si>
  <si>
    <t>Teisaldatava WC väljaehitamine ja paigaldamine, Mobiilsete piirdeaedade soetamine</t>
  </si>
  <si>
    <t>MTÜ Kodasema Külaselts</t>
  </si>
  <si>
    <t>MTÜ Laagri male arendamise ja edendamise keskus-klubi</t>
  </si>
  <si>
    <t>Ääsmäe Kultuuri ja Spordi SA</t>
  </si>
  <si>
    <t>Erinevate kasusaajate arv</t>
  </si>
  <si>
    <t>Maeru Küla Selts</t>
  </si>
  <si>
    <t>MTÜ Maeru Külaselts</t>
  </si>
  <si>
    <t>Kodanikukoolitus Vasalemma vallas – Vasalemma ajaloo ja kultuuritraditsioonide säilitamine õppiva kogukonna kaasabil</t>
  </si>
  <si>
    <t>Vasalemma aleviku arengukava koostamine ja seltsitegevuse tugevdamine läbi ühisürituse</t>
  </si>
  <si>
    <t>Nõudekomplekti soetamine seltsile</t>
  </si>
  <si>
    <t>Voldiku koostamine ja trükkimine, meenete valmistamine, juubeliürituse korraldamine</t>
  </si>
  <si>
    <t>Vasalemma Aedlinna Selts</t>
  </si>
  <si>
    <t>"Vasalemma mälu" I etapp "Mälestuste jäädvustamine"</t>
  </si>
  <si>
    <t>Vasalemma Aedlinna Seltsi pereklubi traditsioonide taastamine</t>
  </si>
  <si>
    <t>Vasalemma käsitööring</t>
  </si>
  <si>
    <t>Loengusari aiandusest</t>
  </si>
  <si>
    <t>Mälestused raamatuks</t>
  </si>
  <si>
    <t>Vabaõhuüritused telgi all</t>
  </si>
  <si>
    <t>Rahvuste Seltsi keraamikaring</t>
  </si>
  <si>
    <t>MTÜ Vasalemma Eluterve Keskkonna Selts</t>
  </si>
  <si>
    <t>MTÜ Vasalemma Valla Rahvuste Selts</t>
  </si>
  <si>
    <t>Projektijuhtimine, Tantsulaagri 2 läbiviimine</t>
  </si>
  <si>
    <t>Rummu Järve Perepäev 2012 korraldamine</t>
  </si>
  <si>
    <t>Koristamine ja korrastamine, Rummu alevikus talgupäevade korraldamine, Projekti läbiviimine</t>
  </si>
  <si>
    <t>Vasalemma tervisepäeva, programmikirjutamisõppe programmi, 2 kahepäevase õppereisi Jõgeva-Tartumaale ja Saaremaale korraldamine, Projekti läbiviimine</t>
  </si>
  <si>
    <t>MTÜ Rummu Karjäär</t>
  </si>
  <si>
    <t>MTÜ Vasalemma Lastekaitse Selts</t>
  </si>
  <si>
    <t>MTÜ Vasalemma Hariduse Selts</t>
  </si>
  <si>
    <t>Seiklusklubi seltsitegevuse korraldamine</t>
  </si>
  <si>
    <t>Äigrumäe küla heakord</t>
  </si>
  <si>
    <t>Randvere küla arengukava</t>
  </si>
  <si>
    <t>Kulturitöö edendamine ja arendamine kaasaegse infotehnoloogia toel</t>
  </si>
  <si>
    <t>Randvere noortekeskuse sisustamine ja avamine</t>
  </si>
  <si>
    <t>Komos</t>
  </si>
  <si>
    <t>Randvere Külaselts</t>
  </si>
  <si>
    <t>Uute rahvariiete soetamine rahvatantsurühmale "Valla-alune"</t>
  </si>
  <si>
    <t>Savist saab keraamika</t>
  </si>
  <si>
    <t>Prangli saart tutvustav voldik</t>
  </si>
  <si>
    <t>Heakorra talgud Pranglil</t>
  </si>
  <si>
    <t>Prangli saare Lääneotsa küla arengukava koostamine</t>
  </si>
  <si>
    <t>Rohuneeme terviserada</t>
  </si>
  <si>
    <t>Fotoalbum "Hetkeks peatatud aeg"</t>
  </si>
  <si>
    <t>Heli- ja valgustehnilise baasi täiendamine ja kaasajastamine</t>
  </si>
  <si>
    <t>Uue akordioni ja lisatarvikute soetamine</t>
  </si>
  <si>
    <t>Tüdrukute klubi</t>
  </si>
  <si>
    <t>Prangli saare aken maailma</t>
  </si>
  <si>
    <t>Viimsi talu, kala- ja käsitööturg</t>
  </si>
  <si>
    <t>Viimsi aasta naine</t>
  </si>
  <si>
    <t>Helitehnilise baasi täiendamine ja kaasajastamine</t>
  </si>
  <si>
    <t>Prangli saare haljastuse ja teede korrashoid</t>
  </si>
  <si>
    <t>Saagu valgus</t>
  </si>
  <si>
    <t>Prangli rahvamaja käsitööklubi</t>
  </si>
  <si>
    <t>Kino Prangli saarele</t>
  </si>
  <si>
    <t>Randvere Noortekeskuse sisustamine ja avamine</t>
  </si>
  <si>
    <t>Komos 10</t>
  </si>
  <si>
    <t>Saagu soojus</t>
  </si>
  <si>
    <t>Kalasuitsutamise traditsioonide taaselustamine Pringi külas</t>
  </si>
  <si>
    <t>Esitlustehnika soetamine</t>
  </si>
  <si>
    <t>Prangli rahvamaja lauad</t>
  </si>
  <si>
    <t>Prangli rahvamaja aknakatted</t>
  </si>
  <si>
    <t>Prangli saare avalik viidasüsteem</t>
  </si>
  <si>
    <t>Prangli muuseumi ja WIFI arendamine</t>
  </si>
  <si>
    <t>Keri saare elektrivajaduse lahendamiseks tuulegeneraatori soetamine ja õpitoa korras ülespanek</t>
  </si>
  <si>
    <t>Randvere küla info- ja perepäev</t>
  </si>
  <si>
    <t>Suhtlus külas ja külast välja</t>
  </si>
  <si>
    <t>Mahlapressimise inventari soetamine Pringi küla kogukonnale</t>
  </si>
  <si>
    <t>Prangli saare haljastuse ja teede korrashoid 2 etapp</t>
  </si>
  <si>
    <t>Prangli saarte muuseumi lauad, pingid</t>
  </si>
  <si>
    <t>Prangli saarte muuseumi infovoldik</t>
  </si>
  <si>
    <t>Tähtpäevad rahvakalendrist - vastalapäeva tähistamine</t>
  </si>
  <si>
    <t>Randvere küla 615 aastapäeva tähistamine</t>
  </si>
  <si>
    <t>MTÜ Muuga Külaselts interneti kodulehekülje tegemine</t>
  </si>
  <si>
    <t>Teisaldatav tantsupõrand külaplatsile</t>
  </si>
  <si>
    <t>Viimsi pensionäride ühenduse 20. juubeliüritus</t>
  </si>
  <si>
    <t>Prangli saare talurahvamuuseumi hoone põranda renoveerimine</t>
  </si>
  <si>
    <t>Prangli saare talurahvamuuseumi stendinäituse loomine</t>
  </si>
  <si>
    <t>MTÜ Äigrumäe Majaomanike Ühistu</t>
  </si>
  <si>
    <t>MTÜ Aiaotsa Aiandusühing</t>
  </si>
  <si>
    <t>MTÜ Viimsi Huvikeskus</t>
  </si>
  <si>
    <t>MTÜ Komos</t>
  </si>
  <si>
    <t>MTÜ Randvere Külaselts</t>
  </si>
  <si>
    <t>MTÜ Prangli Saarte Külaühing</t>
  </si>
  <si>
    <t>MTÜ Prangli Saarte Selts</t>
  </si>
  <si>
    <t>MTÜ Rohuneeme Jooksu- ja Suusaklubi JooSuu</t>
  </si>
  <si>
    <t>MTÜ Viimsi Pensionäride Ühendus</t>
  </si>
  <si>
    <t>MTÜ Prangli Saare Talurahvamuuseumi Selts</t>
  </si>
  <si>
    <t>MTÜ Viimsi Ettevõtlike Daamide Assotsiatsioon</t>
  </si>
  <si>
    <t>MTÜ Viimsi Kultuuriloo Selts</t>
  </si>
  <si>
    <t>MTÜ Keri Selts</t>
  </si>
  <si>
    <t>MTÜ Spordiklubi Ookami</t>
  </si>
  <si>
    <t>MTÜ Lubja Külaselts</t>
  </si>
  <si>
    <t>MTÜ Muuga Külaselts</t>
  </si>
  <si>
    <t>MTÜ Randvere Pasunakoor</t>
  </si>
  <si>
    <t>Naissaare kiriku põranda rekonstrueerimine</t>
  </si>
  <si>
    <t>Leetu õppereisi korraldamine</t>
  </si>
  <si>
    <t>Päästekaatri  soetamine</t>
  </si>
  <si>
    <t>Veelaudade ja -saabaste ostmine, Haagis Respo M201L125 PLH ostmine, Veelauduri vedamise vintsi ostmine</t>
  </si>
  <si>
    <t>"Tipud kokku" ürituse korraldamine Prangli saarel, Projektijuhtimine</t>
  </si>
  <si>
    <t>Rannarahva festivali 2012 korraldamine, Projektijuhtimine</t>
  </si>
  <si>
    <t>Viimsi Skatepargi ehitamine</t>
  </si>
  <si>
    <t>Viimsi kaunis kodu</t>
  </si>
  <si>
    <t>MTÜ Prangli Turismiühistu</t>
  </si>
  <si>
    <t>AÜ Randvere Taru</t>
  </si>
  <si>
    <t>MTÜ Naissaare Areng</t>
  </si>
  <si>
    <t>MTÜ Hai</t>
  </si>
  <si>
    <t>MTÜ Viimsi Päevakeskus</t>
  </si>
  <si>
    <t>SA Rannarahva Muuseum</t>
  </si>
  <si>
    <t>Aiaotsa Aiandusühing</t>
  </si>
  <si>
    <t>MTÜ Tallinna Veespordiklubi</t>
  </si>
  <si>
    <t>MTÜ Ühendus Koduvald</t>
  </si>
  <si>
    <t>MTÜ Naissaare Päästeselts</t>
  </si>
  <si>
    <t>Jahimajanduslike õppefilmide ja
kirjanduse tõlge</t>
  </si>
  <si>
    <t>MTÜ Nahe Jahiselts</t>
  </si>
  <si>
    <t>Loodusõppeprogrammid Muraste Looduskoolis</t>
  </si>
  <si>
    <t>Praktilise õues-õppe võimaluste arendamine
Muraste Looduskoolis</t>
  </si>
  <si>
    <t>Õuesõppeprogrammide läbiviimine Muraste Looduskoolis</t>
  </si>
  <si>
    <t>Õuesõppeprogrammide läbiviimine Muraste looduskoolis 2013</t>
  </si>
  <si>
    <t>Õuesõppeprogrammide läbiviimine Muraste looduskoolis 2012</t>
  </si>
  <si>
    <t>Muraste mõisapargi korrastamine ja taastamise planeerimine.</t>
  </si>
  <si>
    <t>MTÜ Studio Virdis Loodusharidus</t>
  </si>
  <si>
    <t>Loo vesiveski tiigi puhastamine
setetest</t>
  </si>
  <si>
    <t>Rammu saare talgud</t>
  </si>
  <si>
    <t>Põhjaranniku väikesaarte õpituba</t>
  </si>
  <si>
    <t>Loodusõpe põhjarannikul ja väikesaartel</t>
  </si>
  <si>
    <t>Õpilased Rebalasse</t>
  </si>
  <si>
    <t>Rammu saare linnuvaatlustorn</t>
  </si>
  <si>
    <t>Keila Jahiseltsi väljaõppekeskuse
rekonstrueerimine</t>
  </si>
  <si>
    <t>MTÜ Keila Jahiselts</t>
  </si>
  <si>
    <t>Keila-Joa mõisapargi südame rekonstrueerimisprojekti koostamine</t>
  </si>
  <si>
    <t>Keila-Joa mõisa pargi kaguosa hooldustööd</t>
  </si>
  <si>
    <t>Loodus Sinu Sõber</t>
  </si>
  <si>
    <t>MTÜ Klooga Kultuuri- ja Noortekeskus</t>
  </si>
  <si>
    <t>Eesti jahimeeste 27. kokkutuleku korraldamise  toetamine</t>
  </si>
  <si>
    <t>Teabepäevade ja praktikumide
korraldamine jahimeestele</t>
  </si>
  <si>
    <t>Cites &amp; Jahitrofeed Harjumaal</t>
  </si>
  <si>
    <t>MTÜ Harju Jahindusklubi</t>
  </si>
  <si>
    <t>Õppematerjal: 1000 küsimust-vastust</t>
  </si>
  <si>
    <t>MTÜ Siniallika Jahiselts</t>
  </si>
  <si>
    <t>Läänemere projekti merepäevad Pärispeal</t>
  </si>
  <si>
    <t>Ökotantsufestival 2009 -
Tantsuga puhtaks ja targaks!</t>
  </si>
  <si>
    <t>KOV keskkonnaspetsialistide mäetööstuse alane pädevuskoolitus </t>
  </si>
  <si>
    <t>Õuesõperetked Paunküla maastikukaitsealal</t>
  </si>
  <si>
    <t>MTÜ Loodusmaa</t>
  </si>
  <si>
    <t>AÜ Laevaankur pumbajaama rekonstrueerimine ja veekvaliteedi parandamine.</t>
  </si>
  <si>
    <t>Aiandusühistu Laevaankur</t>
  </si>
  <si>
    <t>Sinasõbraks metsa ja koduvallaga</t>
  </si>
  <si>
    <t>Riiklikult kaitstud Peningi pargi pidevhoolduse tagamine.</t>
  </si>
  <si>
    <t>Riiklikult kaitstud Peningi mõisapargi hooldamiskava koostamine ja raietöö teostamine.</t>
  </si>
  <si>
    <t>MTÜ Peningi Park</t>
  </si>
  <si>
    <t>Jüri Gümnasiumi Keskkonnafoorum 2012</t>
  </si>
  <si>
    <t>Jüri Gümnaasiumi Keskkonnafoorum 2011</t>
  </si>
  <si>
    <t>Jüri gümnaasiumi keskkonnafoorum "Olen
osa loodusest" 2009</t>
  </si>
  <si>
    <t>Jüri Gümnaasiumi
keskkonnafoorumi "Olen osa
loodusest" korraldamine</t>
  </si>
  <si>
    <t>Aiandusühistu Kaseoksa aastaringse veevarustuse välisvõrk</t>
  </si>
  <si>
    <t>Aiandusühistu Kaseoksa</t>
  </si>
  <si>
    <t>Läänemereäärsete piirkondade jätkusuutliku arengu tagamine</t>
  </si>
  <si>
    <t>Kokku projektide arv</t>
  </si>
  <si>
    <t>Viimsi Noortekeskuse noorte keskkonnateadlikkuse tõstmine</t>
  </si>
  <si>
    <t>Näitus " Röövpüük muuseumis"</t>
  </si>
  <si>
    <t>HARJUMAA  MITTETULUNDUSÜHENDUSTE TOETUSTE ANDMEBAAS 2000 - 2012</t>
  </si>
  <si>
    <t>Toetused 2000 -2012</t>
  </si>
  <si>
    <t>Ajalookonverents "Muinastalust moodsa põllupidamiseni. Pilte Anija vallast"</t>
  </si>
  <si>
    <t>Tutvumine Vigala valla kultuuriväärtustega</t>
  </si>
  <si>
    <t>Kostivere Mõisapäev - meeste mängud</t>
  </si>
  <si>
    <t>Padise valla külade kokkutulek 06.07.2013</t>
  </si>
  <si>
    <t>Ratsuritäht MTÜ</t>
  </si>
  <si>
    <t>Ohtu külapäev ja raamatu "Käsitöid kodude varasalvest. Ohtu küla" valmimine</t>
  </si>
  <si>
    <t>Ohtu Külaselts MTÜ</t>
  </si>
  <si>
    <t>Kolgaküla aasude kultuuripärandi kogumine, tutvustamine ja säilitamine</t>
  </si>
  <si>
    <t>Paldiski linnaelanike klubi</t>
  </si>
  <si>
    <t>II kostevere mõisa mängud Kostivere rannas 2013 II etapp</t>
  </si>
  <si>
    <t>Rebala Kultuuriruum MTÜ</t>
  </si>
  <si>
    <t>Peetri aleviku orienteerumisvõistlus "Tunne oma kodukohta"</t>
  </si>
  <si>
    <t>Kiruvere suisk 2014</t>
  </si>
  <si>
    <t>Keila kihelkonna rannaspordipäev "LahePere spordipäev" ja rattamatk "Tunne oma kodukanti"</t>
  </si>
  <si>
    <t>MTÜ Peetri Selts</t>
  </si>
  <si>
    <t>MTÜ Urvaste Küla Vabatahtlikud</t>
  </si>
  <si>
    <t>Täitunud unistus</t>
  </si>
  <si>
    <t>Kõrvemaa filmifestivali filmiõhtu Voose külas</t>
  </si>
  <si>
    <t>Kuusalu valla külade kohvik</t>
  </si>
  <si>
    <t>Muraste Liikumisklubi</t>
  </si>
  <si>
    <t>Ravila pärandkultuuri päev</t>
  </si>
  <si>
    <t>MTÜ Ravila Külaselts</t>
  </si>
  <si>
    <t>Muinaspäeva tähistamine</t>
  </si>
  <si>
    <t>Raasiku valla XV suvespordipäev Kiviloo külas</t>
  </si>
  <si>
    <t>Alavere külapäev 2013</t>
  </si>
  <si>
    <t>Ravila külapäev - 10 aastat aktiivset seltsitegevust</t>
  </si>
  <si>
    <t>Kose OTT - tervislik toit oma koduaiast</t>
  </si>
  <si>
    <t>MTÜ Kose Kunstikeskus</t>
  </si>
  <si>
    <t>Tammiku Lood 2013 klaasisulatuse- ja disainklaasi koolitus "Klaasornamendid"</t>
  </si>
  <si>
    <t>Kiili Laulupäev</t>
  </si>
  <si>
    <t>Harjumaa V seeniortantsupäev 18.05.13</t>
  </si>
  <si>
    <t>MTÜ Loomevaraait</t>
  </si>
  <si>
    <t>Ääsmäe mõnusad ja motiveeritud inimesed</t>
  </si>
  <si>
    <t>Keila kihelkonna mälumänguturniir</t>
  </si>
  <si>
    <t>Kultuuripärandiaasta ja eesti maavillane</t>
  </si>
  <si>
    <t>MTÜ Kose Kunsti ja Käsitöö Selts</t>
  </si>
  <si>
    <t>Köitmistehnikate koolitused</t>
  </si>
  <si>
    <t>Lokuti küla ohutuspäev</t>
  </si>
  <si>
    <t>MTÜ Lokuti uued ja vanad</t>
  </si>
  <si>
    <t>Turvateenus ja helitehnika rent rannarahva piknikule</t>
  </si>
  <si>
    <t>Tõmbame külaelu  käima</t>
  </si>
  <si>
    <t>MTÜ Joaveski Küla</t>
  </si>
  <si>
    <t>Arheoöö 2013</t>
  </si>
  <si>
    <t>Lahemaa rannakülade lugusid II</t>
  </si>
  <si>
    <t>Kiili valla ajaloo teatmik</t>
  </si>
  <si>
    <t>Vaida kool 150</t>
  </si>
  <si>
    <t>MTÜ Vaida Kool</t>
  </si>
  <si>
    <t>Arnold Vungi memoriaalpink</t>
  </si>
  <si>
    <t>Raamatu "Kõue vald läbi aegade" koostamine ja kirjastamine</t>
  </si>
  <si>
    <t>Ardu kodulooring seltsing</t>
  </si>
  <si>
    <t>Jätkusuutlik kultuuripärand Keila kihelkonnas - segakoor Wannamoisa uued kuued</t>
  </si>
  <si>
    <t>MTÜ Segakoor Wanamoisa</t>
  </si>
  <si>
    <t>Kernu valla spordiajalugu</t>
  </si>
  <si>
    <t>MTÜ Haiba Spordiklubi</t>
  </si>
  <si>
    <t>Põrgupõhja kroonikad I osa</t>
  </si>
  <si>
    <t>Sigula külamaja köögimööbel</t>
  </si>
  <si>
    <t>Päeva- ja huvikeskuse pargi I etapp</t>
  </si>
  <si>
    <t>MTÜ Otto Neudorfi Tervisekeskus</t>
  </si>
  <si>
    <t>Turvalisem elukeskkond Kuusalu vallas</t>
  </si>
  <si>
    <t>MTÜ Kuusalu Vabatahtlike Selts</t>
  </si>
  <si>
    <t>Kiigemäe loodusraja parendus ja arendamine aastaringseks kasutuseks</t>
  </si>
  <si>
    <t>Tabasalu Looduspargi hooldustehnika</t>
  </si>
  <si>
    <t>Päästevahendite soetamine</t>
  </si>
  <si>
    <t>Telkide soetamine kogukonna ühisssündmusteks</t>
  </si>
  <si>
    <t>Võrkpall Adra külla</t>
  </si>
  <si>
    <t>MTÜ Adra Külaselts</t>
  </si>
  <si>
    <t>Salmistu merepääste</t>
  </si>
  <si>
    <t>MTÜ Salmistu Paadimees</t>
  </si>
  <si>
    <t>Loodusmälestis Tuhala Nõiakaevu ümbruse hooldamine</t>
  </si>
  <si>
    <t>Pikva Seltsimaja maaturismile avatuks</t>
  </si>
  <si>
    <t>Meie müüme, teie ostke! ehk külaturg Vaidasool</t>
  </si>
  <si>
    <t>MTÜ Vaidasoo külaselts</t>
  </si>
  <si>
    <t>Mõisalapse mängutuba</t>
  </si>
  <si>
    <t>Kõue Rahva Maja ja kiigemäe korrastamine</t>
  </si>
  <si>
    <t>Maja nagu vaja 2</t>
  </si>
  <si>
    <t>Vandjala külaplats VI etapp</t>
  </si>
  <si>
    <t>Muraste küla helitehnika ost</t>
  </si>
  <si>
    <t>Potikedra ja rullpressi ostmine Ardu Huvikeskusele</t>
  </si>
  <si>
    <t>Helivõimendus Joaveski Rahvamajale</t>
  </si>
  <si>
    <t>Paldiski linnaelanike klubi (konverentsi tehnika soetamine)</t>
  </si>
  <si>
    <t>Väliinventar</t>
  </si>
  <si>
    <t>Rakuahju soetamine</t>
  </si>
  <si>
    <t>Moemutter</t>
  </si>
  <si>
    <t>Saviringi stuudioahi</t>
  </si>
  <si>
    <t>Kernu staadioni murukatte taastusremondi talgud</t>
  </si>
  <si>
    <t>Haljava küla tiik puhtaks</t>
  </si>
  <si>
    <t>Vabatahtlike ruumi "Luuk" renoveerimine</t>
  </si>
  <si>
    <t>Laitse Seltsimaja noortele suunatud tegevused</t>
  </si>
  <si>
    <t>Võistlustest osavõtjatele 100 rinnanumbri soetamine</t>
  </si>
  <si>
    <t>MTÜ Kolgaküla Spordiklubi Rada</t>
  </si>
  <si>
    <t>Keraamikaahju soetamine ja keraamika õpitoad</t>
  </si>
  <si>
    <t>MTÜ Maalaste Käsitööselts</t>
  </si>
  <si>
    <t>Laitse Seltsimaja keraamikaringi tegevuste arendamine</t>
  </si>
  <si>
    <t>Vihma käest räästa alla I osa</t>
  </si>
  <si>
    <t>Küün ja õu kuuldavaks</t>
  </si>
  <si>
    <t>Kõik tennisetrenni</t>
  </si>
  <si>
    <t>Kose kiriku muuseum-arhiiv-raamatukogu tehnilised seadmed</t>
  </si>
  <si>
    <t>Rikastame Kumna kultuuripärandit</t>
  </si>
  <si>
    <t>Kaasaegsed võimalused käsitöömajja</t>
  </si>
  <si>
    <t>Kuula sarviliste juttu 2. osa</t>
  </si>
  <si>
    <t>Vahendid ettevõtluse, ühisürituste ja heakorra edendamiseks</t>
  </si>
  <si>
    <t>Lauaarvuti komplekt</t>
  </si>
  <si>
    <t>Sülearvuti ja tarkvara soetamine MTÜ Veljo Tormise Kultuuriseltsile</t>
  </si>
  <si>
    <t>Lapsed meie tulevik</t>
  </si>
  <si>
    <t>Arenev Muuseumituba</t>
  </si>
  <si>
    <t>Oksapurustaja hankimine Tõhelgi külaseltsile</t>
  </si>
  <si>
    <t>Kaamera noorte käsutuses - filmifestival "SNOFF 2013"</t>
  </si>
  <si>
    <t>Matkatarbed kogukonna matkadele</t>
  </si>
  <si>
    <t>Pärandkultuuriga seotud objektid koduümbruses</t>
  </si>
  <si>
    <t>Teravad nõelad</t>
  </si>
  <si>
    <t>Savipühapäevad Tammikul</t>
  </si>
  <si>
    <t>Õpiring "Taaskasutuse tarkus"</t>
  </si>
  <si>
    <t>MTÜ Võlusõna</t>
  </si>
  <si>
    <t>Ida-Harju piironna tüdrukute ja noorte naiste ettevõtlusesse suunamise ning ettevõtlike ideede äriprojektideks kujundamise õpiringid</t>
  </si>
  <si>
    <t>Iidsete keraamika liikide õpiring</t>
  </si>
  <si>
    <t>Keraamika õpitoad</t>
  </si>
  <si>
    <t>Inglise keelt kõnelevad Lehetu külaelanikud</t>
  </si>
  <si>
    <t>Kandlemängu õpetus edasijõudnutele</t>
  </si>
  <si>
    <t>Lehetu Külaseltsi Kevad 2014</t>
  </si>
  <si>
    <t>Harju-Jaani kihelkonna koolid pildile</t>
  </si>
  <si>
    <t>Vihasoo väikekandlelaager</t>
  </si>
  <si>
    <t>Lokuti küla arengukava</t>
  </si>
  <si>
    <t>Kamber korda, näpud tööle!</t>
  </si>
  <si>
    <t>Kupu küla veebileht</t>
  </si>
  <si>
    <t>MTÜ Novem Vela</t>
  </si>
  <si>
    <t>2014. aasta on meistrite aasta</t>
  </si>
  <si>
    <t>III Kostivere Mõisamängud Kostiveres I etapp</t>
  </si>
  <si>
    <t>Voose küla kodulehe uuendamine</t>
  </si>
  <si>
    <t>Pärispea Seltsimaja 140. juubeliaastapäev - samm elujõulisema kogukonna poole</t>
  </si>
  <si>
    <t>Prangli saare traditsioonide ning ajaloo teemalise sõnalavastuse "Prangli saare lood" kirjutamine, lavastamine ning etendamine Kelnase sadamakuuris</t>
  </si>
  <si>
    <t>MTÜ Prangliranna</t>
  </si>
  <si>
    <t>Kolgaküla-Kihnu kogupere kunstiprojekt</t>
  </si>
  <si>
    <t>Kuusalu muusikapäev</t>
  </si>
  <si>
    <t>Pereetendus "Siis kui linnud magavad"</t>
  </si>
  <si>
    <t>Suulise pärimuse jäädvustamine</t>
  </si>
  <si>
    <t>Kodukant nähtavaks. Infostendid Harju-Ristile I etapp</t>
  </si>
  <si>
    <t>Muuseumituba-klassiruumi eksponaatide kaardistus</t>
  </si>
  <si>
    <t>Suurupi alumise tuletorni kompleksi infotahvlid</t>
  </si>
  <si>
    <t>Raamatu "Prangli saare rahvamaja 60" koostamine ja trükkimine</t>
  </si>
  <si>
    <t>Päeva- ja huvikeskuse pargi II etapp</t>
  </si>
  <si>
    <t>Soe käsitööruum vanas tuuleveskis</t>
  </si>
  <si>
    <t>Muuseumi-klassiruumi sanitaarremont</t>
  </si>
  <si>
    <t>Kelvingi küla väikelaste mänguväljaku parendamine uue liumäe-ronilaga</t>
  </si>
  <si>
    <t>Kaamera Kuusalu Filmiklubile</t>
  </si>
  <si>
    <t>MTÜ Kuusalu Filmiklubi</t>
  </si>
  <si>
    <t>Kirikla uued ruumid</t>
  </si>
  <si>
    <t>EELK Tuhala Kaarli kogudus</t>
  </si>
  <si>
    <t>Iru Ämma maja</t>
  </si>
  <si>
    <t>MTÜ Iru Ämma Klubi</t>
  </si>
  <si>
    <t>Savikoda Aegviitu</t>
  </si>
  <si>
    <t>Kupu küla õunamahlaseadmed</t>
  </si>
  <si>
    <t>Uute lavakangaste soetamine</t>
  </si>
  <si>
    <t>Vabatahtlike ruumi "Luuk" sisustamine</t>
  </si>
  <si>
    <t>Vandjala külaplats VII etapp</t>
  </si>
  <si>
    <t>Manniva külaplatsi II etapp</t>
  </si>
  <si>
    <t>Varjualune väliüritusteks</t>
  </si>
  <si>
    <t>Klaasi lihvimismasina ja töövahendite soetamine</t>
  </si>
  <si>
    <t>Muraste küla nähtavaks ja kuuldavaks</t>
  </si>
  <si>
    <t>Joaveski rahvamaja köök</t>
  </si>
  <si>
    <t>Suusahooldusvahendite soetamine</t>
  </si>
  <si>
    <t>MTÜ Spordiklubi Suusavägi</t>
  </si>
  <si>
    <t>Helid kuuldavaks</t>
  </si>
  <si>
    <t>MTÜ Kõrvemaa Pillimeeste Seltsing</t>
  </si>
  <si>
    <t>Karulaugu terviseraja orienteerumise püsirada</t>
  </si>
  <si>
    <t>Võimekas ja sportlik küla</t>
  </si>
  <si>
    <t>Ääsmäe külakäimla</t>
  </si>
  <si>
    <t>Vanasilla Huvikeskuse avatäidete vahetus</t>
  </si>
  <si>
    <t>MTÜ Vanasilla Huvikeskus</t>
  </si>
  <si>
    <t>Vahendid ettevõtluse ja heakorra edendamiseks</t>
  </si>
  <si>
    <t>Käsitöökambri küte</t>
  </si>
  <si>
    <t>MTÜ Tabasalu Käsitöökamber</t>
  </si>
  <si>
    <t>Kogukonna teenuse "puu- ja köögiviljamahl koduaiast" arendamine</t>
  </si>
  <si>
    <t>Naissaare merepääste</t>
  </si>
  <si>
    <t>Õhksoojuspumba ostmine</t>
  </si>
  <si>
    <t>Külaseltsile helitehnika soetamine</t>
  </si>
  <si>
    <t>Rehe küüni kasutusaeg pikemaks</t>
  </si>
  <si>
    <t xml:space="preserve">SA Rehe Seltsimaja </t>
  </si>
  <si>
    <t>Vaatlused teleskoobiga</t>
  </si>
  <si>
    <t>Vanatehnika renoveerimise kahepäevase õpitoa läbiviimine</t>
  </si>
  <si>
    <t>Kahepäevase õppereisi ja kuuepäevase koolituse korraldamine</t>
  </si>
  <si>
    <t>Ida-Harju Koostöökoda</t>
  </si>
  <si>
    <t>Kõrvemaal 2014 aastal perematkade korraldamine</t>
  </si>
  <si>
    <t>Seminari korraldamine, trükiste valmistamine, veebi täiendamine ja bännerite valmistamine</t>
  </si>
  <si>
    <t>Siseviimistlustööde teostamine, Siseuste valmistamine ja paigaldamine</t>
  </si>
  <si>
    <t>2013</t>
  </si>
  <si>
    <t>MTÜ Kumna mõis</t>
  </si>
  <si>
    <t>Suurupi ülemise tuletorni muuseum-külakeskuse renoveerimine II etapp</t>
  </si>
  <si>
    <t>MTÜ Suurupi selts</t>
  </si>
  <si>
    <t>Kukrumäe Ratsatalule varjualuse, kohtunike terassi ja ligipääsutee kivikattega ehitamine</t>
  </si>
  <si>
    <t xml:space="preserve"> Veesõiduki RIB Mareplast R75+Selva Killer Whale ostmine</t>
  </si>
  <si>
    <t>Rannamõisa Laevaselts</t>
  </si>
  <si>
    <t>Vääna tall-tõllakuuri renoveerimine V etapp</t>
  </si>
  <si>
    <t>Kahe turismikoolituse ja kahe ümarlaua korraldamine, messidel Mardilaat 2013 ja Tourest 2014 osalemine</t>
  </si>
  <si>
    <t>MTÜ Põhja-Harju Koostöökogu</t>
  </si>
  <si>
    <t>Iru Külamaja ehituse II etapi tööde teostamine</t>
  </si>
  <si>
    <t xml:space="preserve">Koolituse läbiviimine merenduse ja rannarahva kultuuri tutvustamisest Viimsi, Rae ning Jõelähtme valla koolilastele, Projekti juhtimine </t>
  </si>
  <si>
    <t>MTÜ Eesti Purjelaevad</t>
  </si>
  <si>
    <t>Loo küla tuuleveski restaureerimistööde teostamine, Ehitustööde järelvalve teostamine</t>
  </si>
  <si>
    <t>Harjumaa poiste ja Jõelähtme tütarlaste kostüümide ja kirivööde soetamine</t>
  </si>
  <si>
    <t>Jõelähtme kalmete vaateplatvormi ehitamine</t>
  </si>
  <si>
    <t>Kahetunnise õppereisi kaljasega Hoppet 7 korda ja purjelaevaga Kajsamoor 2 korda korraldamine, Lennusadamas Eesti merendusajaloo ja kultuuri tutvustaval koolitusel osalemine, Projektijuhtimine</t>
  </si>
  <si>
    <t>Lennusadama haridusprogrammi ja meresõitude korraldamine, Projekti juhtimine</t>
  </si>
  <si>
    <t>Laulasmaa Spordiklubi traditsiooniliste ürituste läbiviimine , Mitterahalise omafinantseeringuna arvestatavad tööde tegemine</t>
  </si>
  <si>
    <t>Laulasmaa Spordiklubi</t>
  </si>
  <si>
    <t>Keila-Joa Lossi muuseumi sisustuse soetamine</t>
  </si>
  <si>
    <t>MTÜ National heritage Trust</t>
  </si>
  <si>
    <t>Laste ja noorte vaba aja tegevuste mitmekesistamine Laulasmaal, Projektijuhtimine</t>
  </si>
  <si>
    <t>Kinnitustarvete ostmine, Betoondetailide ostmine, Varjualuse püstitamine, Varikatuse ehitamise toidlustuse korraldamine ja töökinnaste soetamine, Katusematerjalide ostmine, Puitmaterjali kaitsmise teenuse ostmine, Seinamaterjali ostmine, Puitmaterjali ostmine</t>
  </si>
  <si>
    <t>Kulna külaselts</t>
  </si>
  <si>
    <t>Shloss Fall-Keila-Joa Lossi 180.juubelikontserdi läbiviimine</t>
  </si>
  <si>
    <t>Mängu väljaku rajamine Laulasmaale</t>
  </si>
  <si>
    <t>Mardilaadal osalemine, Vabatahtlik tasustamata töö, Ohtu külapoe kaubamärgi väljatöötamine, Projekti läbiviimine</t>
  </si>
  <si>
    <t>Laulasmaa spordiväljakul 2014 talve veest jääliuvälja 15 x 20 m rajamine ja 2 x nädalas 22 korral liuvälja kastmine, hooldamine, 05 juuli 2014 Laulasmaa suvelaada korraldamine ning 2014 Munadepüha maastikumängu 100 inimese toitlustamine</t>
  </si>
  <si>
    <t>Hiirekese Perekeskuse äriplaani koostamine</t>
  </si>
  <si>
    <t>Erinevad Kasusaajad</t>
  </si>
  <si>
    <t>Abihoone ja lehtla rajamine</t>
  </si>
  <si>
    <t xml:space="preserve">Ruila Mõisapargi II etapi renoveerimine </t>
  </si>
  <si>
    <t>MTÜ Ruila mõis</t>
  </si>
  <si>
    <t>Kernu staadioni parkla rajamine</t>
  </si>
  <si>
    <t>Kunsti suvekooli läbiviimine</t>
  </si>
  <si>
    <t>Spordivõistluste korraldamine</t>
  </si>
  <si>
    <t>Akende, uste ostmine ja paigaldamine, Maaküttesüsteemi materjalide ostmine ja paigaldamine, Avatäidete veeplekkide ja piirdelaudade paigaldus</t>
  </si>
  <si>
    <t xml:space="preserve">Laitse Seltisimaja teise korruse soojustamine </t>
  </si>
  <si>
    <t>Külakroonika jäädvustamine</t>
  </si>
  <si>
    <t>Ettevalmistus- ja detailide paigaldustööde teostamine, Aiamööbli ostmine koos transpordiga</t>
  </si>
  <si>
    <t>Muusika külaselts</t>
  </si>
  <si>
    <t>Muruseemne ostmine, Joonemasina ostmine, Murukattele liiva ostmine</t>
  </si>
  <si>
    <t>Infotahvli koostamine, kujundamine ja paigaldamine, Infotahvlite platsi ettevamistamine</t>
  </si>
  <si>
    <t>MTÜ Kibuna</t>
  </si>
  <si>
    <t>Välikaardi ja teadetetahvli aluskonstruktsiooni valmistamine ja paigaldamine, Laitse küla välikaardi kujundamine ja valmistamine</t>
  </si>
  <si>
    <t xml:space="preserve">Köögiinventari ostmine, transport ja paigaldamine. </t>
  </si>
  <si>
    <t>Kernu valla talimängude 2014 korraldamine, Kõrgushüppepostide ja 3tk kõrgushüppelati ostmine</t>
  </si>
  <si>
    <t>Laste GP lauatennises seeriavõistlustel osalemine</t>
  </si>
  <si>
    <t>Vaela Külakoja viienda etapi ehitustööde teostamine</t>
  </si>
  <si>
    <t>Laste-ja noortemaja rekonstrueerimine II etapp</t>
  </si>
  <si>
    <t>Mängu- ja tervisespordiplatsi rajamine</t>
  </si>
  <si>
    <t>MTÜ Oti külaselts</t>
  </si>
  <si>
    <t>Peningi külaplatsile taristu rajamine</t>
  </si>
  <si>
    <t>Harju Jahindusklubi</t>
  </si>
  <si>
    <t>Kose mehe ülikonna (vatt ERM 17175) ostmine</t>
  </si>
  <si>
    <t>MTÜ KAPAK</t>
  </si>
  <si>
    <t>Perepäev Poniga korraldamine</t>
  </si>
  <si>
    <t>MTÜ Kipi Team</t>
  </si>
  <si>
    <t>Soomes mardilaadal osalemine 22-24.11.2013</t>
  </si>
  <si>
    <t>MTÜ Pillipiigad</t>
  </si>
  <si>
    <t>Kolmepäevase keraamikakoolituse ja 5 ühepäevase aianduskursuse korraldamine, Potikedra Shimpo RK 55 ostmine, Kapi Vision ostmine</t>
  </si>
  <si>
    <t>Ise tehtud - hästi tehtud töötubade läbiviimine, Sümboolika valmistamine</t>
  </si>
  <si>
    <t>Projektijuhtimine, Meresimmani korraldamine</t>
  </si>
  <si>
    <t>Külamängu "Virve küla meel ja keel põlvest põlve" ettevalmistamine ja läbiviimine, Vabatahtliku tasustamata töö teostamine</t>
  </si>
  <si>
    <t>Virve külaselts</t>
  </si>
  <si>
    <t>Kuusalu külade kümnevõistlus 2013 läbiviimine</t>
  </si>
  <si>
    <t>Kuusalu Matkaselts</t>
  </si>
  <si>
    <t>Koguperepäevade korraldamine, Lauajalgpallilaua Liverpool ostmine</t>
  </si>
  <si>
    <t>MTÜ Kolgaküla selts</t>
  </si>
  <si>
    <t>Ürituste korraldamine ja mälestuste talletamine</t>
  </si>
  <si>
    <t>DVD koos trükisega valmistamine ning esitlusürituse läbiviimine, Projekti läbiviimine</t>
  </si>
  <si>
    <t>MTÜ Laurentsiuse selts</t>
  </si>
  <si>
    <t>Kammerkoori reisi  korraldamine Soome</t>
  </si>
  <si>
    <t>Rahvatantsu- ja Rahvamuusikajuhtide Harjumaa Ühendus</t>
  </si>
  <si>
    <t>Kinoteenuse pakkumine</t>
  </si>
  <si>
    <t>Projekti juhtimine, Käsitööpäev Võtikmetsas - Maavillane, läbiviimine</t>
  </si>
  <si>
    <t>Koolitusprojekti "Targalt vee peal ja purjede all" läbiviimine</t>
  </si>
  <si>
    <t>Erinevad kasusaajad</t>
  </si>
  <si>
    <t>Lauatennise Karikasarja 2013-2014.a. tarvikute soetamine, Lauatennise Karikasarja 2013-2014.a. ürituse korraldamine</t>
  </si>
  <si>
    <t>Sülearvuti DELL VOSTRO (2521) i3 soetamine , Projektijuhtimine, Trimmer-võsalõikur, rohulõikur, kaitsevahendite soetamine, Tänutahvli soetamine, Hoone ja hoone ümbruse korrastamine, Koolituse, koristamistalgute  ja lõkkeõhtu korraldamine</t>
  </si>
  <si>
    <t>MTÜ Soonetare</t>
  </si>
  <si>
    <t>Riisipere koori salvestuse tegemine, Piletite müümine, saali ettevalmistustööde tegemine, Programmi Armastuse lugu läbiviimine</t>
  </si>
  <si>
    <t>Riisipere Kultuuriselts</t>
  </si>
  <si>
    <t>Nissi tiikide rekonstrueerimise projekteerimine</t>
  </si>
  <si>
    <t>Mittetulundusühing Orhivar</t>
  </si>
  <si>
    <t>Suusahooldusvahendite ostmine</t>
  </si>
  <si>
    <t>Õppepäevade organiseerimine ja talgutööde ettevalmistamine, Laudraja remontimine ja supi keetmine, Põlvest-põlve talgupäevade läbiviimine</t>
  </si>
  <si>
    <t>Ellamaa Loodusselts</t>
  </si>
  <si>
    <t>Muusikapillide ostmine</t>
  </si>
  <si>
    <t xml:space="preserve">Potikedral treimise koolituse korraldamine </t>
  </si>
  <si>
    <t>Maalaste Käsitööselts</t>
  </si>
  <si>
    <t>Kultuuriprogrammi 2013-2014 korraldamine, Ürituste ettevalmistamine, piletite müümine</t>
  </si>
  <si>
    <t>Nissi Naisselts</t>
  </si>
  <si>
    <t>Nissi tiikide rekonstrueerimine</t>
  </si>
  <si>
    <t>Eneseväljenduse ja avaliku esinemise koolituste läbiviimine, Koolituse ettevalmistamine, Projektijuhtimine</t>
  </si>
  <si>
    <t>Ellamaa Külaarenduskeskus</t>
  </si>
  <si>
    <t>Vabatahtlik tasustamata töö, Ürituse "Nissi kirik 140" korraldamine</t>
  </si>
  <si>
    <t>Audevälja piirkonna ajaloo väärindamine, Projekti juhtimine, Vabatahtliku töö tegemine</t>
  </si>
  <si>
    <t>Audevälja Arenduskeskus</t>
  </si>
  <si>
    <t>Risti kiriku torni interjööri restaureerimistööde teostamine</t>
  </si>
  <si>
    <t>Märgiheitemasinate ja kärude soetamine, Raadioseadmete ostmine ja paigaldamine</t>
  </si>
  <si>
    <t>Flaierite ja voldikute valmistamine</t>
  </si>
  <si>
    <t>EELK Risti kogudus</t>
  </si>
  <si>
    <t>YAMAHA kitarr CG102, elektrooniline häälestaja Lanikai UTCO ja softcase STAGG HGBC ostmine, Projektijuhtimine, Teismeliste muinsuslaager august 2013, Piparkoogiöö detsember 2013, laste suvelaager Sakus juuni 2014, Lennusadama külastus oktoober 2014, viie Teemanädalavahetus varanoortele ja kahe filmiõhtu korraldamine,  Noortefestival JäPe Kambjas 11-14.07.2013, Saksa-Eesti ühislaager 6-15.08.2013, Noortejuhtide laager Ungaris juuli 2014 osalemine</t>
  </si>
  <si>
    <t>Sädeinimeste  koostööprogrammi ürituste läbiviimine Padise vald 21.09.2013, Nissi vald 26.10.2013, Kernu vald 12.04.2013, Keila vald 10.05.2014, Vasalemma vald  23-24.08.2014 , Andmebaasi loomine, Ürituste läbiviimisel andmebaasi täiustamine</t>
  </si>
  <si>
    <t>100m3 sõelutud mulla ostmine ja transportimine, 160m3 sõelumata mulla laadimine ja transportimine, Audevälja Taskupargi  vastavalt maastikukujundusprojektile haljastustööde teostamine, Talgutööd rajatava pargi alal</t>
  </si>
  <si>
    <t>Risti Diakoonimaja äriplaani koostamine</t>
  </si>
  <si>
    <t>EELL Risti Kogudus</t>
  </si>
  <si>
    <t>Bussijuhtimine, Ukrainasse, Valgevenesse ja Saksamaale koroona võistlussõitude korraldamine</t>
  </si>
  <si>
    <t>Talude fotode jäädvustamine, Veebiarenduse väljatöötamine, Talude ja tootjate kaardistamine (transport)</t>
  </si>
  <si>
    <t>MTÜ Raasiku valla O.T.T</t>
  </si>
  <si>
    <t>Lumepuhuri Husyvarna ST 268EP soetamine, Universaalne puhastusmasin Hecht 8100 ja lumefreesi sahk Hecht soetamine</t>
  </si>
  <si>
    <t>Aruküla Pallimängude Klubi</t>
  </si>
  <si>
    <t>Ürituse Rahvamaja uksed valla läbiviimine</t>
  </si>
  <si>
    <t>Projektijuhtimine, PREP paarisuhte koolituse korraldamine</t>
  </si>
  <si>
    <t>Akordeoni Beltuna Studio IV ostmine</t>
  </si>
  <si>
    <t>Helitehnika ostmine</t>
  </si>
  <si>
    <t>MTÜ Peetri selts</t>
  </si>
  <si>
    <t>Kolmepäevase õppereisi korraldamine</t>
  </si>
  <si>
    <t>Uuesalu külaselts</t>
  </si>
  <si>
    <t>Interneti-ja karjäärikohviku seadmete/sisustuse soetamine</t>
  </si>
  <si>
    <t>MTÜ Lagedi-Jüri Noorteühing</t>
  </si>
  <si>
    <t>Rehe küüni elektri, valve ja helitehnika soetamine ja paigaldamine, Omanikujärevalve teostamine</t>
  </si>
  <si>
    <t xml:space="preserve">Tehnoseadmete hanked ja paigaldamine, välis- ja siseviimistluse tegemine </t>
  </si>
  <si>
    <t>Tagadi Küla Selts</t>
  </si>
  <si>
    <t>Laagrikeskus Talu peahoone ehitustööde teostamine</t>
  </si>
  <si>
    <t>SIHTASUTUS EELK LAAGRIKESKUS TALU</t>
  </si>
  <si>
    <t>Seljatoega pinkide ostmine, Lauatenniselaua ostmine, transport ja paigaldamine, Korvpalliplatsilt pinnase eemaldamine, aluse tegemine ja katte paigaldamine, Mänguväljaku mäe tasandamine ja ekskavaatori transportimine</t>
  </si>
  <si>
    <t>Kodasema külaselts</t>
  </si>
  <si>
    <t>Hüüru mõisa parkla ja juurdepääsutee ehitamine</t>
  </si>
  <si>
    <t>Hüüru Külaselts</t>
  </si>
  <si>
    <t>Projektijuhtimine, Nelja valla külapäevade korraldamine</t>
  </si>
  <si>
    <t>MTÜ Vanamõisa küla</t>
  </si>
  <si>
    <t>Seltsimaja I etapi ehitustööd, Omaniku järelvalve teostamine</t>
  </si>
  <si>
    <t>MTÜ Tuula Tutulus</t>
  </si>
  <si>
    <t>Katusega välisterassi ehitamine</t>
  </si>
  <si>
    <t>Ääsmäe küla Altküla tee kiviaia III etapi taastamine</t>
  </si>
  <si>
    <t>Harkujärve Kogukonnakeskuse äriplaani koostamine</t>
  </si>
  <si>
    <t>MTÜ Harkujärve Kiriku Taastamise Selts</t>
  </si>
  <si>
    <t>Rummu Järve Perepäeva korraldamine</t>
  </si>
  <si>
    <t>Nelja jalgrattaparkla rajamine</t>
  </si>
  <si>
    <t>Rahvaspordiklubi Kuuse</t>
  </si>
  <si>
    <t>Lääne-Harjumaa kohaturunduse koolituse läbiviimine ja strateegia väljatöötamine, Kodulehe kujunduse uuendamine, Turismitrükiste koostamine</t>
  </si>
  <si>
    <t>MTÜ Lääne-Harju Koostöökogu</t>
  </si>
  <si>
    <t>Puhkpillide ostmine</t>
  </si>
  <si>
    <t>MTÜ "Randvere pasunakoor"</t>
  </si>
  <si>
    <t>Paadikäru 2700V802T230(-) ostmine</t>
  </si>
  <si>
    <t>Naissaare päästeselts</t>
  </si>
  <si>
    <t>Naissaare  Maarja kabeli rekonstrueerimine 2 etapp</t>
  </si>
  <si>
    <t>Muruniiduki HQ-J55L, Mootorsae HQ-440E, Rohulõikuri HQ-543RS, Lumepuhuri  300seeria, Lõikeorgani Combi Clip 103, Raideri HQ-320AWD ostmine</t>
  </si>
  <si>
    <t>Lastekaitsepäeva korraldamine</t>
  </si>
  <si>
    <t>Ühendus Koduvald</t>
  </si>
  <si>
    <t>Klaasfiltrist lipumast, Telgi ostmine, Välispinkide soetamine, Immutatud laudise ostmine ja paigaldamine, Erikujundusega mastilipu ostmine, GS küpsetuspanni ostmine, WOK-pann GS 915 ostmine</t>
  </si>
  <si>
    <t>Ürituse läbi viimine ja skulptuuri paigalduse ettevalmistamine, Seminari Looduses liikumine korraldamine, Skulptuuri "Põhjakonn" valmistamine ja paigaldamine</t>
  </si>
  <si>
    <t>Obstaaklite soetamine ja paigaldamine</t>
  </si>
  <si>
    <t>Lastemänguväljaku rajamine</t>
  </si>
  <si>
    <t>Koolituste korraldamine, Raamatu "Pärimus ja teadus, mahekosmeetika"</t>
  </si>
  <si>
    <t>MTÜ Lillelapsed</t>
  </si>
  <si>
    <t>Kuusalu valla vabaühenduste kommunikatsioonioskuste arendamine</t>
  </si>
  <si>
    <t>Seisuga 31.12.2013</t>
  </si>
  <si>
    <t>Viinistu Rahvamaja akende ja välisuste vahetamine</t>
  </si>
  <si>
    <t>Loksa Kultuurikeskuse köögi renoveerimine</t>
  </si>
  <si>
    <t>SA Loksa Kultuur</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</si>
</sst>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Jah&quot;;&quot;Jah&quot;;&quot;Ei&quot;"/>
    <numFmt numFmtId="173" formatCode="&quot;Tõene&quot;;&quot;Tõene&quot;;&quot;Väär&quot;"/>
    <numFmt numFmtId="174" formatCode="&quot;Sees&quot;;&quot;Sees&quot;;&quot;Väljas&quot;"/>
    <numFmt numFmtId="175" formatCode="yyyy"/>
    <numFmt numFmtId="176" formatCode="[$-425]d\.\ mmmm\ yyyy&quot;. a.&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9">
    <font>
      <sz val="10"/>
      <name val="Arial"/>
      <family val="0"/>
    </font>
    <font>
      <u val="single"/>
      <sz val="10"/>
      <color indexed="12"/>
      <name val="Arial"/>
      <family val="2"/>
    </font>
    <font>
      <u val="single"/>
      <sz val="10"/>
      <color indexed="36"/>
      <name val="Arial"/>
      <family val="2"/>
    </font>
    <font>
      <sz val="8"/>
      <name val="Arial"/>
      <family val="2"/>
    </font>
    <font>
      <sz val="10"/>
      <name val="Tahoma"/>
      <family val="2"/>
    </font>
    <font>
      <b/>
      <sz val="10"/>
      <name val="Tahoma"/>
      <family val="2"/>
    </font>
    <font>
      <b/>
      <sz val="10"/>
      <name val="Arial"/>
      <family val="2"/>
    </font>
    <font>
      <sz val="16"/>
      <name val="Tahoma"/>
      <family val="2"/>
    </font>
    <font>
      <sz val="12"/>
      <name val="Tahoma"/>
      <family val="2"/>
    </font>
    <font>
      <sz val="10"/>
      <color indexed="10"/>
      <name val="Tahoma"/>
      <family val="2"/>
    </font>
    <font>
      <sz val="10"/>
      <color indexed="8"/>
      <name val="Tahoma"/>
      <family val="2"/>
    </font>
    <font>
      <sz val="11"/>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9"/>
      <color indexed="8"/>
      <name val="Arial"/>
      <family val="2"/>
    </font>
    <font>
      <sz val="8"/>
      <name val="Tahoma"/>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color indexed="31"/>
      </left>
      <right style="thin">
        <color indexed="31"/>
      </right>
      <top style="thin">
        <color indexed="31"/>
      </top>
      <bottom style="thin">
        <color indexed="31"/>
      </bottom>
    </border>
    <border>
      <left style="thin"/>
      <right style="thin"/>
      <top style="thin"/>
      <bottom>
        <color indexed="63"/>
      </bottom>
    </border>
    <border>
      <left>
        <color indexed="63"/>
      </left>
      <right style="thin"/>
      <top style="thin"/>
      <bottom style="thin"/>
    </border>
    <border>
      <left style="thin">
        <color rgb="FF000000"/>
      </left>
      <right style="thin">
        <color rgb="FF000000"/>
      </right>
      <top>
        <color indexed="63"/>
      </top>
      <bottom style="thin">
        <color rgb="FF000000"/>
      </bottom>
    </border>
    <border>
      <left style="thin">
        <color rgb="FFCAC9D9"/>
      </left>
      <right style="thin">
        <color rgb="FFCAC9D9"/>
      </right>
      <top style="thin">
        <color rgb="FFCAC9D9"/>
      </top>
      <bottom style="thin">
        <color rgb="FFCAC9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3" borderId="3" applyNumberFormat="0" applyAlignment="0" applyProtection="0"/>
    <xf numFmtId="0" fontId="2" fillId="0" borderId="0" applyNumberFormat="0" applyFill="0" applyBorder="0" applyAlignment="0" applyProtection="0"/>
    <xf numFmtId="0" fontId="39" fillId="0" borderId="4" applyNumberFormat="0" applyFill="0" applyAlignment="0" applyProtection="0"/>
    <xf numFmtId="0" fontId="0" fillId="24" borderId="5" applyNumberFormat="0" applyFont="0" applyAlignment="0" applyProtection="0"/>
    <xf numFmtId="0" fontId="40" fillId="25" borderId="0" applyNumberFormat="0" applyBorder="0" applyAlignment="0" applyProtection="0"/>
    <xf numFmtId="0" fontId="0" fillId="0" borderId="0">
      <alignment/>
      <protection/>
    </xf>
    <xf numFmtId="0" fontId="0" fillId="0" borderId="0" applyProtection="0">
      <alignment/>
    </xf>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5" fillId="0" borderId="0" applyNumberFormat="0" applyFill="0" applyBorder="0" applyAlignment="0" applyProtection="0"/>
    <xf numFmtId="0" fontId="46" fillId="32"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20" borderId="9" applyNumberFormat="0" applyAlignment="0" applyProtection="0"/>
  </cellStyleXfs>
  <cellXfs count="259">
    <xf numFmtId="0" fontId="0" fillId="0" borderId="0" xfId="0" applyAlignment="1">
      <alignment/>
    </xf>
    <xf numFmtId="1" fontId="4" fillId="0" borderId="0" xfId="0" applyNumberFormat="1" applyFont="1" applyAlignment="1">
      <alignment vertical="top"/>
    </xf>
    <xf numFmtId="1" fontId="4" fillId="0" borderId="0" xfId="0" applyNumberFormat="1" applyFont="1" applyBorder="1" applyAlignment="1">
      <alignment vertical="top"/>
    </xf>
    <xf numFmtId="0" fontId="4" fillId="0" borderId="0" xfId="0" applyFont="1" applyAlignment="1">
      <alignment vertical="top"/>
    </xf>
    <xf numFmtId="3" fontId="4" fillId="0" borderId="0" xfId="0" applyNumberFormat="1" applyFont="1" applyAlignment="1">
      <alignment vertical="top"/>
    </xf>
    <xf numFmtId="0" fontId="4" fillId="0" borderId="0" xfId="0" applyFont="1" applyAlignment="1">
      <alignment/>
    </xf>
    <xf numFmtId="0" fontId="4" fillId="0" borderId="0" xfId="0" applyFont="1" applyBorder="1" applyAlignment="1">
      <alignment vertical="top"/>
    </xf>
    <xf numFmtId="3" fontId="4" fillId="0" borderId="0" xfId="0" applyNumberFormat="1" applyFont="1" applyBorder="1" applyAlignment="1">
      <alignment vertical="top"/>
    </xf>
    <xf numFmtId="3" fontId="4" fillId="0" borderId="0" xfId="0" applyNumberFormat="1" applyFont="1" applyFill="1" applyBorder="1" applyAlignment="1">
      <alignment vertical="top"/>
    </xf>
    <xf numFmtId="0" fontId="4" fillId="0" borderId="0" xfId="0" applyFont="1" applyBorder="1" applyAlignment="1">
      <alignment vertical="top" wrapText="1"/>
    </xf>
    <xf numFmtId="3" fontId="4" fillId="0" borderId="0" xfId="0" applyNumberFormat="1" applyFont="1" applyBorder="1" applyAlignment="1">
      <alignment vertical="top" wrapText="1"/>
    </xf>
    <xf numFmtId="1" fontId="5" fillId="0" borderId="10" xfId="0" applyNumberFormat="1" applyFont="1" applyBorder="1" applyAlignment="1">
      <alignment vertical="top"/>
    </xf>
    <xf numFmtId="2" fontId="5" fillId="0" borderId="10" xfId="0" applyNumberFormat="1" applyFont="1" applyBorder="1" applyAlignment="1">
      <alignment vertical="top"/>
    </xf>
    <xf numFmtId="1" fontId="4" fillId="0" borderId="10" xfId="0" applyNumberFormat="1" applyFont="1" applyBorder="1" applyAlignment="1">
      <alignment vertical="top" wrapText="1"/>
    </xf>
    <xf numFmtId="3" fontId="4" fillId="0" borderId="10" xfId="0" applyNumberFormat="1" applyFont="1" applyBorder="1" applyAlignment="1">
      <alignment vertical="top" wrapText="1"/>
    </xf>
    <xf numFmtId="3" fontId="0" fillId="0" borderId="0" xfId="0" applyNumberFormat="1" applyAlignment="1">
      <alignment/>
    </xf>
    <xf numFmtId="1" fontId="5" fillId="0" borderId="10" xfId="0" applyNumberFormat="1" applyFont="1" applyFill="1" applyBorder="1" applyAlignment="1">
      <alignment vertical="top" wrapText="1"/>
    </xf>
    <xf numFmtId="1" fontId="5" fillId="0" borderId="10" xfId="0" applyNumberFormat="1" applyFont="1" applyBorder="1" applyAlignment="1">
      <alignment vertical="top" wrapText="1"/>
    </xf>
    <xf numFmtId="2" fontId="5" fillId="0" borderId="10" xfId="0" applyNumberFormat="1" applyFont="1" applyBorder="1" applyAlignment="1">
      <alignment vertical="top" wrapText="1"/>
    </xf>
    <xf numFmtId="3" fontId="5" fillId="0" borderId="10" xfId="0" applyNumberFormat="1" applyFont="1" applyBorder="1" applyAlignment="1">
      <alignment vertical="top" wrapText="1"/>
    </xf>
    <xf numFmtId="0" fontId="6" fillId="0" borderId="0" xfId="0" applyFont="1" applyAlignment="1">
      <alignment/>
    </xf>
    <xf numFmtId="1"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3" fontId="6" fillId="0" borderId="0" xfId="0" applyNumberFormat="1" applyFont="1" applyBorder="1" applyAlignment="1">
      <alignment/>
    </xf>
    <xf numFmtId="0" fontId="6" fillId="0" borderId="0" xfId="0" applyFont="1" applyBorder="1" applyAlignment="1">
      <alignment/>
    </xf>
    <xf numFmtId="3" fontId="5" fillId="0" borderId="10" xfId="0" applyNumberFormat="1" applyFont="1" applyBorder="1" applyAlignment="1">
      <alignment/>
    </xf>
    <xf numFmtId="0" fontId="5" fillId="0" borderId="10" xfId="0" applyFont="1" applyBorder="1" applyAlignment="1">
      <alignment/>
    </xf>
    <xf numFmtId="0" fontId="5" fillId="0" borderId="0" xfId="0" applyFont="1" applyAlignment="1">
      <alignment/>
    </xf>
    <xf numFmtId="3" fontId="4" fillId="0" borderId="10" xfId="0" applyNumberFormat="1" applyFont="1" applyBorder="1" applyAlignment="1">
      <alignment/>
    </xf>
    <xf numFmtId="0" fontId="4" fillId="0" borderId="10" xfId="0" applyFont="1" applyBorder="1" applyAlignment="1">
      <alignment horizontal="center"/>
    </xf>
    <xf numFmtId="3" fontId="4" fillId="0" borderId="0" xfId="0" applyNumberFormat="1" applyFont="1" applyAlignment="1">
      <alignment/>
    </xf>
    <xf numFmtId="0" fontId="4" fillId="0" borderId="10" xfId="0" applyFont="1" applyBorder="1" applyAlignment="1">
      <alignment horizontal="center" vertical="top"/>
    </xf>
    <xf numFmtId="3" fontId="4" fillId="0" borderId="10" xfId="0" applyNumberFormat="1" applyFont="1" applyBorder="1" applyAlignment="1">
      <alignment vertical="top"/>
    </xf>
    <xf numFmtId="0" fontId="5" fillId="0" borderId="10" xfId="0" applyFont="1" applyBorder="1" applyAlignment="1">
      <alignment vertical="top" wrapText="1"/>
    </xf>
    <xf numFmtId="0" fontId="4" fillId="0" borderId="10" xfId="0" applyFont="1" applyBorder="1" applyAlignment="1">
      <alignment horizontal="center" vertical="top" wrapText="1"/>
    </xf>
    <xf numFmtId="0" fontId="5" fillId="0" borderId="10" xfId="0" applyNumberFormat="1" applyFont="1" applyBorder="1" applyAlignment="1">
      <alignment vertical="top" wrapText="1"/>
    </xf>
    <xf numFmtId="0" fontId="4" fillId="0" borderId="10" xfId="0" applyNumberFormat="1" applyFont="1" applyBorder="1" applyAlignment="1">
      <alignment vertical="top" wrapText="1"/>
    </xf>
    <xf numFmtId="1" fontId="5" fillId="0" borderId="11" xfId="0" applyNumberFormat="1" applyFont="1" applyBorder="1" applyAlignment="1">
      <alignment vertical="top" wrapText="1"/>
    </xf>
    <xf numFmtId="2" fontId="5" fillId="0" borderId="11" xfId="0" applyNumberFormat="1" applyFont="1" applyBorder="1" applyAlignment="1">
      <alignment vertical="top" wrapText="1"/>
    </xf>
    <xf numFmtId="3" fontId="5" fillId="0" borderId="11" xfId="0" applyNumberFormat="1" applyFont="1" applyBorder="1" applyAlignment="1">
      <alignment vertical="top" wrapText="1"/>
    </xf>
    <xf numFmtId="0" fontId="4" fillId="0" borderId="12" xfId="0" applyFont="1" applyBorder="1" applyAlignment="1">
      <alignment vertical="top" wrapText="1"/>
    </xf>
    <xf numFmtId="3" fontId="4" fillId="0" borderId="12" xfId="0" applyNumberFormat="1" applyFont="1" applyBorder="1" applyAlignment="1">
      <alignment vertical="top" wrapText="1"/>
    </xf>
    <xf numFmtId="0" fontId="4" fillId="0" borderId="13" xfId="0" applyFont="1" applyBorder="1" applyAlignment="1">
      <alignment vertical="top" wrapText="1"/>
    </xf>
    <xf numFmtId="3" fontId="4" fillId="0" borderId="13" xfId="0" applyNumberFormat="1" applyFont="1" applyBorder="1" applyAlignment="1">
      <alignment vertical="top" wrapText="1"/>
    </xf>
    <xf numFmtId="3" fontId="5" fillId="0" borderId="0" xfId="0" applyNumberFormat="1" applyFont="1" applyBorder="1" applyAlignment="1">
      <alignment vertical="top"/>
    </xf>
    <xf numFmtId="3" fontId="5" fillId="0" borderId="10" xfId="0" applyNumberFormat="1" applyFont="1" applyBorder="1" applyAlignment="1">
      <alignment vertical="top"/>
    </xf>
    <xf numFmtId="1" fontId="4" fillId="0" borderId="10" xfId="0" applyNumberFormat="1" applyFont="1" applyBorder="1" applyAlignment="1">
      <alignment horizontal="center" vertical="top"/>
    </xf>
    <xf numFmtId="1" fontId="4" fillId="0" borderId="10" xfId="0" applyNumberFormat="1" applyFont="1" applyBorder="1" applyAlignment="1">
      <alignment horizontal="center" vertical="top" wrapText="1"/>
    </xf>
    <xf numFmtId="3" fontId="5" fillId="0" borderId="10" xfId="0" applyNumberFormat="1" applyFont="1" applyFill="1" applyBorder="1" applyAlignment="1">
      <alignment vertical="top" wrapText="1"/>
    </xf>
    <xf numFmtId="1" fontId="4" fillId="0" borderId="10" xfId="0" applyNumberFormat="1" applyFont="1" applyBorder="1" applyAlignment="1">
      <alignment vertical="top"/>
    </xf>
    <xf numFmtId="1" fontId="5" fillId="0" borderId="0" xfId="0" applyNumberFormat="1" applyFont="1" applyBorder="1" applyAlignment="1">
      <alignment vertical="top"/>
    </xf>
    <xf numFmtId="0" fontId="5" fillId="0" borderId="0" xfId="0" applyFont="1" applyBorder="1" applyAlignment="1">
      <alignment vertical="top"/>
    </xf>
    <xf numFmtId="0" fontId="7" fillId="0" borderId="0" xfId="0" applyFont="1" applyAlignment="1">
      <alignment horizontal="center" vertical="top" wrapText="1"/>
    </xf>
    <xf numFmtId="0" fontId="8" fillId="0" borderId="0" xfId="0" applyNumberFormat="1" applyFont="1" applyAlignment="1">
      <alignment horizontal="justify" vertical="top" wrapText="1"/>
    </xf>
    <xf numFmtId="0" fontId="8" fillId="0" borderId="0" xfId="0" applyFont="1" applyAlignment="1">
      <alignment vertical="top" wrapText="1"/>
    </xf>
    <xf numFmtId="0" fontId="4" fillId="0" borderId="0" xfId="0" applyFont="1" applyAlignment="1">
      <alignment vertical="top" wrapText="1"/>
    </xf>
    <xf numFmtId="0" fontId="4" fillId="0" borderId="10" xfId="0" applyFont="1" applyBorder="1" applyAlignment="1">
      <alignment/>
    </xf>
    <xf numFmtId="0" fontId="9" fillId="0" borderId="0" xfId="0" applyFont="1" applyAlignment="1">
      <alignment vertical="top" wrapText="1"/>
    </xf>
    <xf numFmtId="0" fontId="0" fillId="0" borderId="0" xfId="0" applyAlignment="1">
      <alignment vertical="top" wrapText="1"/>
    </xf>
    <xf numFmtId="0" fontId="5" fillId="0" borderId="10" xfId="0" applyFont="1" applyBorder="1" applyAlignment="1">
      <alignment horizontal="center" vertical="top" wrapText="1"/>
    </xf>
    <xf numFmtId="1" fontId="5" fillId="0" borderId="10" xfId="0" applyNumberFormat="1" applyFont="1" applyBorder="1" applyAlignment="1">
      <alignment horizontal="center" vertical="top" wrapText="1"/>
    </xf>
    <xf numFmtId="3" fontId="5" fillId="0" borderId="10" xfId="0" applyNumberFormat="1" applyFont="1" applyBorder="1" applyAlignment="1">
      <alignment horizontal="center" vertical="top" wrapText="1"/>
    </xf>
    <xf numFmtId="1" fontId="5" fillId="0" borderId="10" xfId="0" applyNumberFormat="1" applyFont="1" applyBorder="1" applyAlignment="1">
      <alignment horizontal="center" vertical="top"/>
    </xf>
    <xf numFmtId="1" fontId="4" fillId="0" borderId="10" xfId="0" applyNumberFormat="1" applyFont="1" applyBorder="1" applyAlignment="1">
      <alignment vertical="top" wrapText="1"/>
    </xf>
    <xf numFmtId="0" fontId="4" fillId="0" borderId="10" xfId="0" applyFont="1" applyBorder="1" applyAlignment="1">
      <alignment vertical="top" wrapText="1"/>
    </xf>
    <xf numFmtId="1" fontId="10" fillId="0" borderId="10" xfId="0" applyNumberFormat="1" applyFont="1" applyFill="1" applyBorder="1" applyAlignment="1">
      <alignment vertical="top"/>
    </xf>
    <xf numFmtId="3" fontId="10" fillId="0" borderId="10" xfId="0" applyNumberFormat="1" applyFont="1" applyFill="1" applyBorder="1" applyAlignment="1">
      <alignment vertical="top" wrapText="1"/>
    </xf>
    <xf numFmtId="1" fontId="4" fillId="0" borderId="10" xfId="0" applyNumberFormat="1" applyFont="1" applyBorder="1" applyAlignment="1">
      <alignment vertical="top"/>
    </xf>
    <xf numFmtId="1" fontId="4" fillId="0" borderId="10" xfId="0" applyNumberFormat="1" applyFont="1" applyBorder="1" applyAlignment="1">
      <alignment horizontal="center" vertical="top"/>
    </xf>
    <xf numFmtId="3" fontId="4" fillId="0" borderId="10" xfId="0" applyNumberFormat="1" applyFont="1" applyBorder="1" applyAlignment="1">
      <alignment/>
    </xf>
    <xf numFmtId="0" fontId="10" fillId="33" borderId="10" xfId="0" applyFont="1" applyFill="1" applyBorder="1" applyAlignment="1">
      <alignment vertical="top" wrapText="1"/>
    </xf>
    <xf numFmtId="3" fontId="10" fillId="33" borderId="10" xfId="0" applyNumberFormat="1" applyFont="1" applyFill="1" applyBorder="1" applyAlignment="1">
      <alignment vertical="top" wrapText="1"/>
    </xf>
    <xf numFmtId="49" fontId="10" fillId="0" borderId="10" xfId="0" applyNumberFormat="1" applyFont="1" applyFill="1" applyBorder="1" applyAlignment="1">
      <alignment vertical="top" wrapText="1"/>
    </xf>
    <xf numFmtId="175" fontId="10" fillId="33" borderId="10" xfId="0" applyNumberFormat="1" applyFont="1" applyFill="1" applyBorder="1" applyAlignment="1">
      <alignment vertical="top" wrapText="1"/>
    </xf>
    <xf numFmtId="49" fontId="10" fillId="33" borderId="10" xfId="0" applyNumberFormat="1" applyFont="1" applyFill="1" applyBorder="1" applyAlignment="1">
      <alignment vertical="top" wrapText="1"/>
    </xf>
    <xf numFmtId="3" fontId="4" fillId="0" borderId="10" xfId="0" applyNumberFormat="1" applyFont="1" applyBorder="1" applyAlignment="1">
      <alignment vertical="top" wrapText="1"/>
    </xf>
    <xf numFmtId="0" fontId="4" fillId="0" borderId="10" xfId="0" applyNumberFormat="1" applyFont="1" applyFill="1" applyBorder="1" applyAlignment="1">
      <alignment vertical="top" wrapText="1"/>
    </xf>
    <xf numFmtId="1" fontId="4" fillId="0" borderId="10" xfId="0" applyNumberFormat="1" applyFont="1" applyFill="1" applyBorder="1" applyAlignment="1">
      <alignment vertical="top" wrapText="1"/>
    </xf>
    <xf numFmtId="49" fontId="10" fillId="0" borderId="10" xfId="0" applyNumberFormat="1" applyFont="1" applyFill="1" applyBorder="1" applyAlignment="1">
      <alignment horizontal="right" vertical="top" wrapText="1"/>
    </xf>
    <xf numFmtId="0" fontId="4" fillId="0" borderId="10" xfId="0" applyFont="1" applyFill="1" applyBorder="1" applyAlignment="1">
      <alignment vertical="top" wrapText="1"/>
    </xf>
    <xf numFmtId="0" fontId="10" fillId="0" borderId="10" xfId="0" applyFont="1" applyFill="1" applyBorder="1" applyAlignment="1">
      <alignment vertical="top" wrapText="1"/>
    </xf>
    <xf numFmtId="175" fontId="10" fillId="0" borderId="10" xfId="0" applyNumberFormat="1" applyFont="1" applyFill="1" applyBorder="1" applyAlignment="1">
      <alignment vertical="top" wrapText="1"/>
    </xf>
    <xf numFmtId="1" fontId="10" fillId="0" borderId="10" xfId="0" applyNumberFormat="1" applyFont="1" applyFill="1" applyBorder="1" applyAlignment="1">
      <alignment vertical="top" wrapText="1"/>
    </xf>
    <xf numFmtId="2" fontId="4" fillId="0" borderId="10" xfId="0" applyNumberFormat="1" applyFont="1" applyBorder="1" applyAlignment="1">
      <alignment vertical="top" wrapText="1"/>
    </xf>
    <xf numFmtId="49" fontId="4" fillId="0" borderId="10" xfId="0" applyNumberFormat="1" applyFont="1" applyFill="1" applyBorder="1" applyAlignment="1">
      <alignment vertical="top" wrapText="1"/>
    </xf>
    <xf numFmtId="49" fontId="4" fillId="0" borderId="10" xfId="0" applyNumberFormat="1" applyFont="1" applyFill="1" applyBorder="1" applyAlignment="1" applyProtection="1">
      <alignment vertical="top" wrapText="1"/>
      <protection locked="0"/>
    </xf>
    <xf numFmtId="1" fontId="4" fillId="0" borderId="10" xfId="0" applyNumberFormat="1"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1" fontId="4" fillId="0" borderId="10" xfId="47" applyNumberFormat="1" applyFont="1" applyFill="1" applyBorder="1" applyAlignment="1" applyProtection="1">
      <alignment vertical="top" wrapText="1"/>
      <protection locked="0"/>
    </xf>
    <xf numFmtId="49" fontId="4" fillId="0" borderId="10" xfId="0" applyNumberFormat="1" applyFont="1" applyBorder="1" applyAlignment="1" applyProtection="1">
      <alignment vertical="top" wrapText="1"/>
      <protection locked="0"/>
    </xf>
    <xf numFmtId="1" fontId="4" fillId="0" borderId="10" xfId="0" applyNumberFormat="1"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1" fontId="4" fillId="34" borderId="10" xfId="0" applyNumberFormat="1" applyFont="1" applyFill="1" applyBorder="1" applyAlignment="1" applyProtection="1">
      <alignment vertical="top" wrapText="1"/>
      <protection locked="0"/>
    </xf>
    <xf numFmtId="1" fontId="10" fillId="33" borderId="10" xfId="0" applyNumberFormat="1" applyFont="1" applyFill="1" applyBorder="1" applyAlignment="1">
      <alignment vertical="top" wrapText="1"/>
    </xf>
    <xf numFmtId="0" fontId="4" fillId="0" borderId="10" xfId="0" applyFont="1" applyBorder="1" applyAlignment="1">
      <alignment horizontal="center"/>
    </xf>
    <xf numFmtId="1" fontId="5" fillId="0" borderId="10" xfId="0" applyNumberFormat="1" applyFont="1" applyBorder="1" applyAlignment="1">
      <alignment vertical="top" wrapText="1"/>
    </xf>
    <xf numFmtId="2" fontId="5" fillId="0" borderId="10" xfId="0" applyNumberFormat="1" applyFont="1" applyBorder="1" applyAlignment="1">
      <alignment vertical="top" wrapText="1"/>
    </xf>
    <xf numFmtId="3" fontId="5" fillId="0" borderId="10" xfId="0" applyNumberFormat="1" applyFont="1" applyBorder="1" applyAlignment="1">
      <alignment vertical="top" wrapText="1"/>
    </xf>
    <xf numFmtId="0" fontId="4" fillId="0" borderId="10" xfId="0" applyFont="1" applyFill="1" applyBorder="1" applyAlignment="1">
      <alignment vertical="top"/>
    </xf>
    <xf numFmtId="3" fontId="4" fillId="0" borderId="10" xfId="0" applyNumberFormat="1" applyFont="1" applyFill="1" applyBorder="1" applyAlignment="1">
      <alignment vertical="top"/>
    </xf>
    <xf numFmtId="49" fontId="4" fillId="0" borderId="10" xfId="0" applyNumberFormat="1" applyFont="1" applyFill="1" applyBorder="1" applyAlignment="1">
      <alignment vertical="top"/>
    </xf>
    <xf numFmtId="49" fontId="4" fillId="0" borderId="10" xfId="0" applyNumberFormat="1" applyFont="1" applyFill="1" applyBorder="1" applyAlignment="1" applyProtection="1">
      <alignment vertical="top"/>
      <protection locked="0"/>
    </xf>
    <xf numFmtId="3" fontId="4" fillId="0" borderId="10" xfId="0" applyNumberFormat="1" applyFont="1" applyFill="1" applyBorder="1" applyAlignment="1" applyProtection="1">
      <alignment vertical="top"/>
      <protection locked="0"/>
    </xf>
    <xf numFmtId="0" fontId="4" fillId="0" borderId="10" xfId="0" applyFont="1" applyFill="1" applyBorder="1" applyAlignment="1" applyProtection="1">
      <alignment vertical="top"/>
      <protection locked="0"/>
    </xf>
    <xf numFmtId="3" fontId="4" fillId="0" borderId="10" xfId="47" applyNumberFormat="1" applyFont="1" applyFill="1" applyBorder="1" applyAlignment="1" applyProtection="1">
      <alignment vertical="top"/>
      <protection locked="0"/>
    </xf>
    <xf numFmtId="49" fontId="4" fillId="0" borderId="14" xfId="0" applyNumberFormat="1" applyFont="1" applyFill="1" applyBorder="1" applyAlignment="1" applyProtection="1">
      <alignment vertical="top"/>
      <protection locked="0"/>
    </xf>
    <xf numFmtId="49" fontId="4" fillId="0" borderId="14" xfId="0" applyNumberFormat="1" applyFont="1" applyBorder="1" applyAlignment="1" applyProtection="1">
      <alignment vertical="top"/>
      <protection locked="0"/>
    </xf>
    <xf numFmtId="3" fontId="4" fillId="0" borderId="10" xfId="0" applyNumberFormat="1" applyFont="1" applyBorder="1" applyAlignment="1" applyProtection="1">
      <alignment vertical="top"/>
      <protection locked="0"/>
    </xf>
    <xf numFmtId="0" fontId="4" fillId="0" borderId="10" xfId="0" applyFont="1" applyBorder="1" applyAlignment="1" applyProtection="1">
      <alignment vertical="top"/>
      <protection locked="0"/>
    </xf>
    <xf numFmtId="3" fontId="4" fillId="34" borderId="10" xfId="0" applyNumberFormat="1" applyFont="1" applyFill="1" applyBorder="1" applyAlignment="1" applyProtection="1">
      <alignment vertical="top"/>
      <protection locked="0"/>
    </xf>
    <xf numFmtId="0" fontId="4" fillId="0" borderId="14" xfId="0" applyFont="1" applyFill="1" applyBorder="1" applyAlignment="1" applyProtection="1">
      <alignment vertical="top"/>
      <protection locked="0"/>
    </xf>
    <xf numFmtId="2" fontId="4" fillId="0" borderId="10" xfId="0" applyNumberFormat="1" applyFont="1" applyFill="1" applyBorder="1" applyAlignment="1" applyProtection="1">
      <alignment vertical="top"/>
      <protection locked="0"/>
    </xf>
    <xf numFmtId="0" fontId="4" fillId="0" borderId="10" xfId="0" applyNumberFormat="1" applyFont="1" applyBorder="1" applyAlignment="1" applyProtection="1">
      <alignment vertical="top"/>
      <protection locked="0"/>
    </xf>
    <xf numFmtId="0" fontId="4" fillId="0" borderId="14" xfId="0" applyNumberFormat="1" applyFont="1" applyBorder="1" applyAlignment="1" applyProtection="1">
      <alignment vertical="top"/>
      <protection locked="0"/>
    </xf>
    <xf numFmtId="2" fontId="4" fillId="0" borderId="10" xfId="0" applyNumberFormat="1" applyFont="1" applyBorder="1" applyAlignment="1" applyProtection="1">
      <alignment vertical="top"/>
      <protection locked="0"/>
    </xf>
    <xf numFmtId="0" fontId="4" fillId="0" borderId="14" xfId="0" applyFont="1" applyBorder="1" applyAlignment="1" applyProtection="1">
      <alignment vertical="top"/>
      <protection locked="0"/>
    </xf>
    <xf numFmtId="3" fontId="4" fillId="0" borderId="10" xfId="0" applyNumberFormat="1" applyFont="1" applyFill="1" applyBorder="1" applyAlignment="1" applyProtection="1">
      <alignment horizontal="right" vertical="top"/>
      <protection locked="0"/>
    </xf>
    <xf numFmtId="2" fontId="4" fillId="0" borderId="10" xfId="0" applyNumberFormat="1" applyFont="1" applyFill="1" applyBorder="1" applyAlignment="1" applyProtection="1">
      <alignment vertical="top" wrapText="1"/>
      <protection locked="0"/>
    </xf>
    <xf numFmtId="3" fontId="4" fillId="0" borderId="10" xfId="0" applyNumberFormat="1" applyFont="1" applyBorder="1" applyAlignment="1">
      <alignment vertical="top"/>
    </xf>
    <xf numFmtId="0" fontId="4" fillId="34" borderId="10" xfId="0" applyFont="1" applyFill="1" applyBorder="1" applyAlignment="1" applyProtection="1">
      <alignment vertical="top" wrapText="1"/>
      <protection locked="0"/>
    </xf>
    <xf numFmtId="0" fontId="4" fillId="0" borderId="10" xfId="0" applyNumberFormat="1" applyFont="1" applyFill="1" applyBorder="1" applyAlignment="1" applyProtection="1">
      <alignment vertical="top" wrapText="1"/>
      <protection/>
    </xf>
    <xf numFmtId="3" fontId="4" fillId="0" borderId="10" xfId="0" applyNumberFormat="1" applyFont="1" applyFill="1" applyBorder="1" applyAlignment="1" applyProtection="1">
      <alignment vertical="top" wrapText="1"/>
      <protection/>
    </xf>
    <xf numFmtId="0" fontId="4" fillId="0" borderId="10" xfId="46" applyFont="1" applyBorder="1" applyAlignment="1">
      <alignment vertical="top" wrapText="1"/>
      <protection/>
    </xf>
    <xf numFmtId="3" fontId="4" fillId="0" borderId="10" xfId="46" applyNumberFormat="1" applyFont="1" applyBorder="1" applyAlignment="1">
      <alignment vertical="top" wrapText="1"/>
      <protection/>
    </xf>
    <xf numFmtId="0" fontId="10" fillId="0" borderId="10" xfId="0" applyFont="1" applyBorder="1" applyAlignment="1">
      <alignment vertical="top" wrapText="1"/>
    </xf>
    <xf numFmtId="3" fontId="10" fillId="0" borderId="10" xfId="0" applyNumberFormat="1" applyFont="1" applyBorder="1" applyAlignment="1">
      <alignment vertical="top" wrapText="1"/>
    </xf>
    <xf numFmtId="1" fontId="10" fillId="33" borderId="10" xfId="0" applyNumberFormat="1" applyFont="1" applyFill="1" applyBorder="1" applyAlignment="1">
      <alignment horizontal="left" vertical="center" wrapText="1"/>
    </xf>
    <xf numFmtId="3" fontId="10" fillId="33" borderId="10" xfId="0" applyNumberFormat="1" applyFont="1" applyFill="1" applyBorder="1" applyAlignment="1">
      <alignment horizontal="right" vertical="center" wrapText="1"/>
    </xf>
    <xf numFmtId="0" fontId="4" fillId="0" borderId="10" xfId="0" applyFont="1" applyBorder="1" applyAlignment="1">
      <alignment/>
    </xf>
    <xf numFmtId="4" fontId="4" fillId="0" borderId="10" xfId="0" applyNumberFormat="1" applyFont="1" applyBorder="1" applyAlignment="1">
      <alignment/>
    </xf>
    <xf numFmtId="2" fontId="4" fillId="0" borderId="10" xfId="0" applyNumberFormat="1" applyFont="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0" xfId="0" applyFont="1" applyAlignment="1">
      <alignment wrapText="1"/>
    </xf>
    <xf numFmtId="0" fontId="5" fillId="0" borderId="10" xfId="0" applyFont="1" applyBorder="1" applyAlignment="1">
      <alignment vertical="top" wrapText="1"/>
    </xf>
    <xf numFmtId="3" fontId="4" fillId="0" borderId="0" xfId="0" applyNumberFormat="1" applyFont="1" applyAlignment="1">
      <alignment vertical="top" wrapText="1"/>
    </xf>
    <xf numFmtId="3" fontId="4" fillId="0" borderId="10" xfId="0" applyNumberFormat="1" applyFont="1" applyFill="1" applyBorder="1" applyAlignment="1">
      <alignment vertical="top" wrapText="1"/>
    </xf>
    <xf numFmtId="3" fontId="4" fillId="0" borderId="10" xfId="0" applyNumberFormat="1" applyFont="1" applyFill="1" applyBorder="1" applyAlignment="1" applyProtection="1">
      <alignment vertical="top" wrapText="1"/>
      <protection locked="0"/>
    </xf>
    <xf numFmtId="49" fontId="4" fillId="0" borderId="14" xfId="0" applyNumberFormat="1" applyFont="1" applyFill="1" applyBorder="1" applyAlignment="1" applyProtection="1">
      <alignment vertical="top" wrapText="1"/>
      <protection locked="0"/>
    </xf>
    <xf numFmtId="3" fontId="4" fillId="0" borderId="10" xfId="47" applyNumberFormat="1" applyFont="1" applyFill="1" applyBorder="1" applyAlignment="1" applyProtection="1">
      <alignment vertical="top" wrapText="1"/>
      <protection locked="0"/>
    </xf>
    <xf numFmtId="49" fontId="4" fillId="0" borderId="14" xfId="0" applyNumberFormat="1" applyFont="1" applyBorder="1" applyAlignment="1" applyProtection="1">
      <alignment vertical="top" wrapText="1"/>
      <protection locked="0"/>
    </xf>
    <xf numFmtId="3" fontId="4" fillId="0" borderId="10" xfId="0" applyNumberFormat="1" applyFont="1" applyBorder="1" applyAlignment="1" applyProtection="1">
      <alignment vertical="top" wrapText="1"/>
      <protection locked="0"/>
    </xf>
    <xf numFmtId="3" fontId="4" fillId="34" borderId="10" xfId="0" applyNumberFormat="1" applyFont="1" applyFill="1" applyBorder="1" applyAlignment="1" applyProtection="1">
      <alignment vertical="top" wrapText="1"/>
      <protection locked="0"/>
    </xf>
    <xf numFmtId="0" fontId="5" fillId="0" borderId="10" xfId="0" applyFont="1" applyBorder="1" applyAlignment="1">
      <alignment horizontal="center" vertical="top" wrapText="1"/>
    </xf>
    <xf numFmtId="0" fontId="4" fillId="0" borderId="10" xfId="0" applyNumberFormat="1" applyFont="1" applyFill="1" applyBorder="1" applyAlignment="1" applyProtection="1">
      <alignment vertical="top" wrapText="1"/>
      <protection locked="0"/>
    </xf>
    <xf numFmtId="0" fontId="4" fillId="0" borderId="14" xfId="0" applyNumberFormat="1" applyFont="1" applyBorder="1" applyAlignment="1" applyProtection="1">
      <alignment vertical="top" wrapText="1"/>
      <protection locked="0"/>
    </xf>
    <xf numFmtId="0" fontId="4" fillId="0" borderId="10" xfId="0" applyNumberFormat="1" applyFont="1" applyBorder="1" applyAlignment="1" applyProtection="1">
      <alignment vertical="top" wrapText="1"/>
      <protection locked="0"/>
    </xf>
    <xf numFmtId="0" fontId="4" fillId="0" borderId="0" xfId="0" applyFont="1" applyAlignment="1">
      <alignment/>
    </xf>
    <xf numFmtId="3" fontId="4" fillId="0" borderId="0" xfId="0" applyNumberFormat="1" applyFont="1" applyAlignment="1">
      <alignment/>
    </xf>
    <xf numFmtId="0" fontId="4" fillId="0" borderId="10" xfId="0" applyFont="1" applyBorder="1" applyAlignment="1">
      <alignment horizontal="center" vertical="top" wrapText="1"/>
    </xf>
    <xf numFmtId="3" fontId="4" fillId="0" borderId="0" xfId="0" applyNumberFormat="1" applyFont="1" applyAlignment="1">
      <alignment vertical="top"/>
    </xf>
    <xf numFmtId="0" fontId="4" fillId="0" borderId="10" xfId="0" applyNumberFormat="1" applyFont="1" applyBorder="1" applyAlignment="1">
      <alignment vertical="top" wrapText="1"/>
    </xf>
    <xf numFmtId="0" fontId="5" fillId="0" borderId="10" xfId="0" applyNumberFormat="1" applyFont="1" applyBorder="1" applyAlignment="1">
      <alignment vertical="top" wrapText="1"/>
    </xf>
    <xf numFmtId="49" fontId="4" fillId="0" borderId="10" xfId="0" applyNumberFormat="1" applyFont="1" applyBorder="1" applyAlignment="1" applyProtection="1">
      <alignment vertical="top"/>
      <protection locked="0"/>
    </xf>
    <xf numFmtId="49" fontId="10" fillId="33" borderId="10" xfId="0" applyNumberFormat="1" applyFont="1" applyFill="1" applyBorder="1" applyAlignment="1">
      <alignment horizontal="center" vertical="center" wrapText="1"/>
    </xf>
    <xf numFmtId="49" fontId="10" fillId="33" borderId="10" xfId="0" applyNumberFormat="1" applyFont="1" applyFill="1" applyBorder="1" applyAlignment="1">
      <alignment horizontal="left" vertical="center" wrapText="1"/>
    </xf>
    <xf numFmtId="4" fontId="4" fillId="0" borderId="10" xfId="0" applyNumberFormat="1" applyFont="1" applyBorder="1" applyAlignment="1">
      <alignment vertical="top" wrapText="1"/>
    </xf>
    <xf numFmtId="1" fontId="5" fillId="0" borderId="10" xfId="0" applyNumberFormat="1" applyFont="1" applyBorder="1" applyAlignment="1">
      <alignment horizontal="right" vertical="top" wrapText="1"/>
    </xf>
    <xf numFmtId="1" fontId="4" fillId="0" borderId="10" xfId="0" applyNumberFormat="1" applyFont="1" applyBorder="1" applyAlignment="1">
      <alignment horizontal="right" vertical="top" wrapText="1"/>
    </xf>
    <xf numFmtId="175" fontId="10" fillId="33" borderId="10" xfId="0" applyNumberFormat="1" applyFont="1" applyFill="1" applyBorder="1" applyAlignment="1">
      <alignment horizontal="right" vertical="top" wrapText="1"/>
    </xf>
    <xf numFmtId="49" fontId="10" fillId="33" borderId="10" xfId="0" applyNumberFormat="1" applyFont="1" applyFill="1" applyBorder="1" applyAlignment="1">
      <alignment horizontal="right" vertical="top" wrapText="1"/>
    </xf>
    <xf numFmtId="0" fontId="4" fillId="0" borderId="10" xfId="0" applyFont="1" applyBorder="1" applyAlignment="1">
      <alignment horizontal="right" vertical="top" wrapText="1"/>
    </xf>
    <xf numFmtId="0" fontId="4" fillId="0" borderId="0" xfId="0" applyFont="1" applyBorder="1" applyAlignment="1">
      <alignment horizontal="right" vertical="top" wrapText="1"/>
    </xf>
    <xf numFmtId="0" fontId="4" fillId="0" borderId="0" xfId="0" applyFont="1" applyAlignment="1">
      <alignment horizontal="right"/>
    </xf>
    <xf numFmtId="1" fontId="10" fillId="33" borderId="15" xfId="0" applyNumberFormat="1" applyFont="1" applyFill="1" applyBorder="1" applyAlignment="1">
      <alignment horizontal="left" vertical="center" wrapText="1"/>
    </xf>
    <xf numFmtId="49" fontId="10" fillId="33" borderId="15" xfId="0" applyNumberFormat="1" applyFont="1" applyFill="1" applyBorder="1" applyAlignment="1">
      <alignment horizontal="left" vertical="center" wrapText="1"/>
    </xf>
    <xf numFmtId="3" fontId="5" fillId="0" borderId="10" xfId="0" applyNumberFormat="1" applyFont="1" applyFill="1" applyBorder="1" applyAlignment="1">
      <alignment vertical="top" wrapText="1"/>
    </xf>
    <xf numFmtId="1" fontId="5" fillId="0" borderId="10" xfId="0" applyNumberFormat="1" applyFont="1" applyBorder="1" applyAlignment="1">
      <alignment horizontal="right" vertical="top" wrapText="1"/>
    </xf>
    <xf numFmtId="0" fontId="5" fillId="0" borderId="10" xfId="0" applyFont="1" applyBorder="1" applyAlignment="1">
      <alignment horizontal="right" vertical="top" wrapText="1"/>
    </xf>
    <xf numFmtId="0" fontId="4" fillId="0" borderId="0" xfId="0" applyFont="1" applyAlignment="1">
      <alignment horizontal="right" vertical="top"/>
    </xf>
    <xf numFmtId="3" fontId="5" fillId="0" borderId="10" xfId="0" applyNumberFormat="1" applyFont="1" applyBorder="1" applyAlignment="1">
      <alignment horizontal="center" vertical="top" wrapText="1"/>
    </xf>
    <xf numFmtId="0" fontId="5" fillId="0" borderId="0" xfId="0" applyFont="1" applyAlignment="1">
      <alignment vertical="top"/>
    </xf>
    <xf numFmtId="1" fontId="5" fillId="0" borderId="10" xfId="0" applyNumberFormat="1" applyFont="1" applyFill="1" applyBorder="1" applyAlignment="1">
      <alignment vertical="top" wrapText="1"/>
    </xf>
    <xf numFmtId="0" fontId="4" fillId="0" borderId="16" xfId="0" applyFont="1" applyBorder="1" applyAlignment="1">
      <alignment/>
    </xf>
    <xf numFmtId="4" fontId="4" fillId="0" borderId="16" xfId="0" applyNumberFormat="1" applyFont="1" applyBorder="1" applyAlignment="1">
      <alignment/>
    </xf>
    <xf numFmtId="49" fontId="10" fillId="0" borderId="16" xfId="0" applyNumberFormat="1" applyFont="1" applyFill="1" applyBorder="1" applyAlignment="1">
      <alignment vertical="top" wrapText="1"/>
    </xf>
    <xf numFmtId="0" fontId="5" fillId="0" borderId="17" xfId="0" applyFont="1" applyBorder="1" applyAlignment="1">
      <alignment vertical="top" wrapText="1"/>
    </xf>
    <xf numFmtId="49" fontId="10" fillId="33" borderId="16" xfId="0" applyNumberFormat="1" applyFont="1" applyFill="1" applyBorder="1" applyAlignment="1">
      <alignment horizontal="left" vertical="center" wrapText="1"/>
    </xf>
    <xf numFmtId="0" fontId="4" fillId="0" borderId="16" xfId="0" applyFont="1" applyBorder="1" applyAlignment="1">
      <alignment horizontal="right" vertical="top" wrapText="1"/>
    </xf>
    <xf numFmtId="0" fontId="4" fillId="0" borderId="16" xfId="0" applyFont="1" applyBorder="1" applyAlignment="1">
      <alignment vertical="top" wrapText="1"/>
    </xf>
    <xf numFmtId="49" fontId="10" fillId="33" borderId="16" xfId="0" applyNumberFormat="1" applyFont="1" applyFill="1" applyBorder="1" applyAlignment="1">
      <alignment horizontal="center" vertical="center" wrapText="1"/>
    </xf>
    <xf numFmtId="0" fontId="5" fillId="0" borderId="17" xfId="0" applyFont="1" applyBorder="1" applyAlignment="1">
      <alignment vertical="top"/>
    </xf>
    <xf numFmtId="0" fontId="5" fillId="0" borderId="10" xfId="0" applyFont="1" applyBorder="1" applyAlignment="1">
      <alignment vertical="top"/>
    </xf>
    <xf numFmtId="0" fontId="5" fillId="0" borderId="17" xfId="0" applyFont="1" applyBorder="1" applyAlignment="1">
      <alignment/>
    </xf>
    <xf numFmtId="1" fontId="5" fillId="0" borderId="10" xfId="0" applyNumberFormat="1" applyFont="1" applyBorder="1" applyAlignment="1">
      <alignment horizontal="center" vertical="top" wrapText="1"/>
    </xf>
    <xf numFmtId="0" fontId="4" fillId="0" borderId="10" xfId="0" applyFont="1" applyFill="1" applyBorder="1" applyAlignment="1">
      <alignment horizontal="right" vertical="top" wrapText="1"/>
    </xf>
    <xf numFmtId="49" fontId="10" fillId="33" borderId="10" xfId="0" applyNumberFormat="1" applyFont="1" applyFill="1" applyBorder="1" applyAlignment="1">
      <alignment horizontal="right" vertical="center" wrapText="1"/>
    </xf>
    <xf numFmtId="3" fontId="4" fillId="0" borderId="10" xfId="0" applyNumberFormat="1" applyFont="1" applyFill="1" applyBorder="1" applyAlignment="1" applyProtection="1">
      <alignment horizontal="right" vertical="top" wrapText="1"/>
      <protection locked="0"/>
    </xf>
    <xf numFmtId="0" fontId="4" fillId="0" borderId="10" xfId="0" applyFont="1" applyBorder="1" applyAlignment="1">
      <alignment wrapText="1"/>
    </xf>
    <xf numFmtId="3" fontId="4" fillId="0" borderId="10" xfId="0" applyNumberFormat="1" applyFont="1" applyBorder="1" applyAlignment="1">
      <alignment wrapText="1"/>
    </xf>
    <xf numFmtId="0" fontId="4" fillId="0" borderId="10" xfId="0" applyFont="1" applyBorder="1" applyAlignment="1">
      <alignment horizontal="right" wrapText="1"/>
    </xf>
    <xf numFmtId="0" fontId="4" fillId="0" borderId="16" xfId="0" applyFont="1" applyBorder="1" applyAlignment="1">
      <alignment wrapText="1"/>
    </xf>
    <xf numFmtId="1" fontId="5" fillId="0" borderId="0" xfId="0" applyNumberFormat="1" applyFont="1" applyBorder="1" applyAlignment="1">
      <alignment vertical="top" wrapText="1"/>
    </xf>
    <xf numFmtId="0" fontId="5" fillId="0" borderId="0" xfId="0" applyFont="1" applyBorder="1" applyAlignment="1">
      <alignment vertical="top" wrapText="1"/>
    </xf>
    <xf numFmtId="3" fontId="5" fillId="0" borderId="0" xfId="0" applyNumberFormat="1" applyFont="1" applyBorder="1" applyAlignment="1">
      <alignment vertical="top" wrapText="1"/>
    </xf>
    <xf numFmtId="1" fontId="4" fillId="0" borderId="0" xfId="0" applyNumberFormat="1" applyFont="1" applyBorder="1" applyAlignment="1">
      <alignment horizontal="right" vertical="top" wrapText="1"/>
    </xf>
    <xf numFmtId="1" fontId="4" fillId="0" borderId="0" xfId="0" applyNumberFormat="1" applyFont="1" applyAlignment="1">
      <alignment vertical="top" wrapText="1"/>
    </xf>
    <xf numFmtId="1" fontId="4" fillId="0" borderId="0" xfId="0" applyNumberFormat="1" applyFont="1" applyAlignment="1">
      <alignment horizontal="right" vertical="top" wrapText="1"/>
    </xf>
    <xf numFmtId="0" fontId="4" fillId="0" borderId="0" xfId="0" applyFont="1" applyAlignment="1">
      <alignment horizontal="right" wrapText="1"/>
    </xf>
    <xf numFmtId="0" fontId="4" fillId="0" borderId="10" xfId="46" applyNumberFormat="1" applyFont="1" applyBorder="1" applyAlignment="1">
      <alignment vertical="top" wrapText="1"/>
      <protection/>
    </xf>
    <xf numFmtId="0" fontId="4" fillId="0" borderId="0" xfId="0" applyFont="1" applyAlignment="1">
      <alignment vertical="top" wrapText="1"/>
    </xf>
    <xf numFmtId="1" fontId="5" fillId="0" borderId="0" xfId="0" applyNumberFormat="1" applyFont="1" applyBorder="1" applyAlignment="1">
      <alignment vertical="top" wrapText="1"/>
    </xf>
    <xf numFmtId="0" fontId="5" fillId="0" borderId="0" xfId="0" applyFont="1" applyBorder="1" applyAlignment="1">
      <alignment vertical="top" wrapText="1"/>
    </xf>
    <xf numFmtId="3" fontId="5" fillId="0" borderId="0" xfId="0" applyNumberFormat="1" applyFont="1" applyBorder="1" applyAlignment="1">
      <alignment vertical="top" wrapText="1"/>
    </xf>
    <xf numFmtId="1" fontId="4" fillId="0" borderId="0" xfId="0" applyNumberFormat="1" applyFont="1" applyBorder="1" applyAlignment="1">
      <alignment vertical="top" wrapText="1"/>
    </xf>
    <xf numFmtId="1" fontId="4" fillId="0" borderId="0" xfId="0" applyNumberFormat="1" applyFont="1" applyAlignment="1">
      <alignment vertical="top" wrapText="1"/>
    </xf>
    <xf numFmtId="3" fontId="4" fillId="0" borderId="0" xfId="0" applyNumberFormat="1" applyFont="1" applyAlignment="1">
      <alignment vertical="top" wrapText="1"/>
    </xf>
    <xf numFmtId="0" fontId="9" fillId="0" borderId="0" xfId="0" applyFont="1" applyAlignment="1">
      <alignment vertical="top" wrapText="1"/>
    </xf>
    <xf numFmtId="0" fontId="10" fillId="33" borderId="16" xfId="0" applyFont="1" applyFill="1" applyBorder="1" applyAlignment="1">
      <alignment vertical="top" wrapText="1"/>
    </xf>
    <xf numFmtId="0" fontId="5" fillId="0" borderId="10" xfId="0" applyNumberFormat="1" applyFont="1" applyBorder="1" applyAlignment="1">
      <alignment horizontal="right" vertical="top" wrapText="1"/>
    </xf>
    <xf numFmtId="0" fontId="4" fillId="0" borderId="10" xfId="0" applyNumberFormat="1" applyFont="1" applyBorder="1" applyAlignment="1">
      <alignment horizontal="right" vertical="top" wrapText="1"/>
    </xf>
    <xf numFmtId="0" fontId="5" fillId="0" borderId="10" xfId="0" applyNumberFormat="1" applyFont="1" applyBorder="1" applyAlignment="1">
      <alignment horizontal="right" vertical="top" wrapText="1"/>
    </xf>
    <xf numFmtId="0" fontId="4" fillId="0" borderId="10" xfId="0" applyNumberFormat="1" applyFont="1" applyBorder="1" applyAlignment="1">
      <alignment horizontal="right" vertical="top" wrapText="1"/>
    </xf>
    <xf numFmtId="1" fontId="4" fillId="0" borderId="0" xfId="0" applyNumberFormat="1" applyFont="1" applyBorder="1" applyAlignment="1">
      <alignment horizontal="right" vertical="top"/>
    </xf>
    <xf numFmtId="1" fontId="4" fillId="0" borderId="0" xfId="0" applyNumberFormat="1" applyFont="1" applyAlignment="1">
      <alignment horizontal="right" vertical="top"/>
    </xf>
    <xf numFmtId="2" fontId="4" fillId="0" borderId="10" xfId="0" applyNumberFormat="1" applyFont="1" applyFill="1" applyBorder="1" applyAlignment="1" applyProtection="1">
      <alignment vertical="top"/>
      <protection/>
    </xf>
    <xf numFmtId="175" fontId="10" fillId="0" borderId="10" xfId="0" applyNumberFormat="1" applyFont="1" applyFill="1" applyBorder="1" applyAlignment="1">
      <alignment horizontal="right" vertical="top" wrapText="1"/>
    </xf>
    <xf numFmtId="17" fontId="4" fillId="0" borderId="10" xfId="0" applyNumberFormat="1" applyFont="1" applyBorder="1" applyAlignment="1">
      <alignment vertical="top" wrapText="1"/>
    </xf>
    <xf numFmtId="0" fontId="5" fillId="0" borderId="10" xfId="0" applyFont="1" applyBorder="1" applyAlignment="1">
      <alignment horizontal="right" vertical="top" wrapText="1"/>
    </xf>
    <xf numFmtId="4" fontId="4" fillId="0" borderId="10" xfId="0" applyNumberFormat="1" applyFont="1" applyFill="1" applyBorder="1" applyAlignment="1">
      <alignment horizontal="right" vertical="center" wrapText="1"/>
    </xf>
    <xf numFmtId="0" fontId="4" fillId="0" borderId="10" xfId="0" applyFont="1" applyBorder="1" applyAlignment="1">
      <alignment vertical="center" wrapText="1"/>
    </xf>
    <xf numFmtId="4" fontId="4" fillId="0" borderId="10" xfId="0" applyNumberFormat="1" applyFont="1" applyBorder="1" applyAlignment="1">
      <alignment horizontal="right"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Border="1" applyAlignment="1">
      <alignment horizontal="right" vertical="center" wrapText="1"/>
    </xf>
    <xf numFmtId="1" fontId="4" fillId="0" borderId="11" xfId="0" applyNumberFormat="1" applyFont="1" applyBorder="1" applyAlignment="1">
      <alignment vertical="top" wrapText="1"/>
    </xf>
    <xf numFmtId="0" fontId="0" fillId="0" borderId="18" xfId="0" applyBorder="1" applyAlignment="1">
      <alignment vertical="center" wrapText="1"/>
    </xf>
    <xf numFmtId="4" fontId="0" fillId="0" borderId="18" xfId="0" applyNumberFormat="1" applyBorder="1" applyAlignment="1">
      <alignment horizontal="right" vertical="center" wrapText="1"/>
    </xf>
    <xf numFmtId="0" fontId="4" fillId="0" borderId="11" xfId="0" applyFont="1" applyBorder="1" applyAlignment="1">
      <alignment vertical="top" wrapText="1"/>
    </xf>
    <xf numFmtId="0" fontId="4" fillId="0" borderId="10" xfId="0" applyNumberFormat="1" applyFont="1" applyBorder="1" applyAlignment="1">
      <alignment vertical="center" wrapText="1"/>
    </xf>
    <xf numFmtId="0" fontId="0" fillId="0" borderId="10" xfId="0" applyBorder="1" applyAlignment="1">
      <alignment vertical="center" wrapText="1"/>
    </xf>
    <xf numFmtId="3" fontId="0" fillId="0" borderId="10" xfId="0" applyNumberFormat="1" applyBorder="1" applyAlignment="1">
      <alignment horizontal="right" vertical="center" wrapText="1"/>
    </xf>
    <xf numFmtId="0" fontId="0" fillId="0" borderId="10" xfId="0" applyNumberFormat="1" applyBorder="1" applyAlignment="1">
      <alignment vertical="center" wrapText="1"/>
    </xf>
    <xf numFmtId="0" fontId="0" fillId="0" borderId="10" xfId="0" applyBorder="1" applyAlignment="1">
      <alignment/>
    </xf>
    <xf numFmtId="0" fontId="0" fillId="0" borderId="10" xfId="0" applyBorder="1" applyAlignment="1">
      <alignment wrapText="1"/>
    </xf>
    <xf numFmtId="3" fontId="0" fillId="0" borderId="10" xfId="0" applyNumberFormat="1" applyFill="1" applyBorder="1" applyAlignment="1">
      <alignment horizontal="right" vertical="center" wrapText="1"/>
    </xf>
    <xf numFmtId="1" fontId="4" fillId="0" borderId="10" xfId="0" applyNumberFormat="1" applyFont="1" applyBorder="1" applyAlignment="1">
      <alignment horizontal="center" vertical="top" wrapText="1"/>
    </xf>
    <xf numFmtId="0" fontId="5" fillId="0" borderId="10" xfId="0" applyNumberFormat="1" applyFont="1" applyBorder="1" applyAlignment="1">
      <alignment horizontal="center" vertical="top" wrapText="1"/>
    </xf>
    <xf numFmtId="0" fontId="5" fillId="0" borderId="0" xfId="0" applyFont="1" applyBorder="1" applyAlignment="1">
      <alignment horizontal="center" vertical="top"/>
    </xf>
    <xf numFmtId="1" fontId="5" fillId="0" borderId="10" xfId="0" applyNumberFormat="1" applyFont="1" applyBorder="1" applyAlignment="1">
      <alignment vertical="top"/>
    </xf>
    <xf numFmtId="0" fontId="5" fillId="0" borderId="10" xfId="0" applyFont="1" applyBorder="1" applyAlignment="1">
      <alignment horizontal="left"/>
    </xf>
    <xf numFmtId="0" fontId="5" fillId="0" borderId="10" xfId="0" applyFont="1" applyBorder="1" applyAlignment="1">
      <alignment wrapText="1"/>
    </xf>
    <xf numFmtId="0" fontId="4" fillId="0" borderId="10" xfId="0" applyFont="1" applyFill="1" applyBorder="1" applyAlignment="1">
      <alignment vertical="center" wrapText="1"/>
    </xf>
    <xf numFmtId="0" fontId="5" fillId="0" borderId="10" xfId="0" applyFont="1" applyFill="1" applyBorder="1" applyAlignment="1">
      <alignment horizontal="center" vertical="top" wrapText="1"/>
    </xf>
    <xf numFmtId="0" fontId="11" fillId="0" borderId="10" xfId="0" applyFont="1" applyBorder="1" applyAlignment="1">
      <alignment horizontal="center" vertical="center" wrapText="1"/>
    </xf>
    <xf numFmtId="0" fontId="11" fillId="0" borderId="10" xfId="0" applyFont="1" applyBorder="1" applyAlignment="1">
      <alignment/>
    </xf>
    <xf numFmtId="1" fontId="11" fillId="0" borderId="10" xfId="0" applyNumberFormat="1" applyFont="1" applyBorder="1" applyAlignment="1">
      <alignment/>
    </xf>
    <xf numFmtId="3" fontId="11" fillId="0" borderId="10" xfId="0" applyNumberFormat="1" applyFont="1" applyBorder="1" applyAlignment="1">
      <alignment/>
    </xf>
    <xf numFmtId="11" fontId="4" fillId="0" borderId="10" xfId="0" applyNumberFormat="1" applyFont="1" applyFill="1" applyBorder="1" applyAlignment="1" applyProtection="1">
      <alignment vertical="top" wrapText="1"/>
      <protection locked="0"/>
    </xf>
    <xf numFmtId="3" fontId="0" fillId="0" borderId="10" xfId="0" applyNumberFormat="1" applyBorder="1" applyAlignment="1">
      <alignment/>
    </xf>
    <xf numFmtId="0" fontId="4" fillId="0" borderId="10" xfId="0" applyFont="1" applyBorder="1" applyAlignment="1">
      <alignment horizontal="right"/>
    </xf>
    <xf numFmtId="0" fontId="5" fillId="0" borderId="10" xfId="0" applyFont="1" applyBorder="1" applyAlignment="1">
      <alignment/>
    </xf>
    <xf numFmtId="1" fontId="5" fillId="0" borderId="10" xfId="0" applyNumberFormat="1" applyFont="1" applyBorder="1" applyAlignment="1">
      <alignment horizontal="center"/>
    </xf>
    <xf numFmtId="3" fontId="5" fillId="0" borderId="10" xfId="0" applyNumberFormat="1" applyFont="1" applyBorder="1" applyAlignment="1">
      <alignment/>
    </xf>
    <xf numFmtId="49" fontId="10" fillId="33" borderId="14" xfId="0" applyNumberFormat="1" applyFont="1" applyFill="1" applyBorder="1" applyAlignment="1">
      <alignment vertical="top" wrapText="1"/>
    </xf>
    <xf numFmtId="1" fontId="4" fillId="0" borderId="14" xfId="0" applyNumberFormat="1" applyFont="1" applyBorder="1" applyAlignment="1">
      <alignment vertical="top" wrapText="1"/>
    </xf>
    <xf numFmtId="0" fontId="4" fillId="0" borderId="14" xfId="0" applyFont="1" applyBorder="1" applyAlignment="1">
      <alignment vertical="top" wrapText="1"/>
    </xf>
    <xf numFmtId="0" fontId="48" fillId="35" borderId="19" xfId="0" applyNumberFormat="1" applyFont="1" applyFill="1" applyBorder="1" applyAlignment="1">
      <alignment horizontal="left" vertical="center" wrapText="1"/>
    </xf>
    <xf numFmtId="0" fontId="0" fillId="0" borderId="0" xfId="37" applyFont="1" applyAlignment="1" applyProtection="1">
      <alignment/>
      <protection/>
    </xf>
    <xf numFmtId="49" fontId="10" fillId="33" borderId="16" xfId="0" applyNumberFormat="1" applyFont="1" applyFill="1" applyBorder="1" applyAlignment="1">
      <alignment vertical="top" wrapText="1"/>
    </xf>
    <xf numFmtId="0" fontId="0" fillId="0" borderId="0" xfId="0" applyAlignment="1">
      <alignment/>
    </xf>
  </cellXfs>
  <cellStyles count="51">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Normal_2009 II taotlused MP" xfId="47"/>
    <cellStyle name="Pealkiri" xfId="48"/>
    <cellStyle name="Pealkiri 1" xfId="49"/>
    <cellStyle name="Pealkiri 2" xfId="50"/>
    <cellStyle name="Pealkiri 3" xfId="51"/>
    <cellStyle name="Pealkiri 4" xfId="52"/>
    <cellStyle name="Percent" xfId="53"/>
    <cellStyle name="Rõhk1" xfId="54"/>
    <cellStyle name="Rõhk2" xfId="55"/>
    <cellStyle name="Rõhk3" xfId="56"/>
    <cellStyle name="Rõhk4" xfId="57"/>
    <cellStyle name="Rõhk5" xfId="58"/>
    <cellStyle name="Rõhk6" xfId="59"/>
    <cellStyle name="Selgitav tekst" xfId="60"/>
    <cellStyle name="Sisestus" xfId="61"/>
    <cellStyle name="Currency" xfId="62"/>
    <cellStyle name="Currency [0]" xfId="63"/>
    <cellStyle name="Väljund"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7"/>
  <sheetViews>
    <sheetView zoomScalePageLayoutView="0" workbookViewId="0" topLeftCell="A1">
      <selection activeCell="A13" sqref="A13"/>
    </sheetView>
  </sheetViews>
  <sheetFormatPr defaultColWidth="9.140625" defaultRowHeight="12.75"/>
  <cols>
    <col min="1" max="1" width="82.8515625" style="5" customWidth="1"/>
    <col min="2" max="17" width="9.140625" style="258" customWidth="1"/>
  </cols>
  <sheetData>
    <row r="1" ht="50.25" customHeight="1">
      <c r="A1" s="52" t="s">
        <v>2439</v>
      </c>
    </row>
    <row r="2" ht="108" customHeight="1">
      <c r="A2" s="53" t="s">
        <v>1566</v>
      </c>
    </row>
    <row r="3" ht="15">
      <c r="A3" s="54" t="s">
        <v>78</v>
      </c>
    </row>
    <row r="4" ht="15">
      <c r="A4" s="54"/>
    </row>
    <row r="5" ht="15">
      <c r="A5" s="54" t="s">
        <v>1267</v>
      </c>
    </row>
    <row r="6" ht="30">
      <c r="A6" s="54" t="s">
        <v>250</v>
      </c>
    </row>
    <row r="7" ht="15">
      <c r="A7" s="54" t="s">
        <v>251</v>
      </c>
    </row>
    <row r="8" ht="15">
      <c r="A8" s="54" t="s">
        <v>1268</v>
      </c>
    </row>
    <row r="9" ht="15">
      <c r="A9" s="54" t="s">
        <v>252</v>
      </c>
    </row>
    <row r="10" ht="15.75" customHeight="1">
      <c r="A10" s="54" t="s">
        <v>253</v>
      </c>
    </row>
    <row r="11" ht="15">
      <c r="A11" s="54" t="s">
        <v>457</v>
      </c>
    </row>
    <row r="12" ht="12.75">
      <c r="A12" s="57"/>
    </row>
    <row r="13" ht="12.75">
      <c r="A13" s="57"/>
    </row>
    <row r="14" ht="12.75">
      <c r="A14" s="57"/>
    </row>
    <row r="15" ht="12.75">
      <c r="A15" s="57"/>
    </row>
    <row r="16" ht="12.75">
      <c r="A16" s="57"/>
    </row>
    <row r="17" ht="12.75">
      <c r="A17" s="57"/>
    </row>
    <row r="18" ht="12.75">
      <c r="A18" s="57"/>
    </row>
    <row r="19" ht="12.75">
      <c r="A19" s="57"/>
    </row>
    <row r="20" ht="12.75">
      <c r="A20" s="57"/>
    </row>
    <row r="21" ht="12.75">
      <c r="A21" s="57"/>
    </row>
    <row r="22" ht="12.75">
      <c r="A22" s="57"/>
    </row>
    <row r="23" ht="12.75">
      <c r="A23" s="57"/>
    </row>
    <row r="24" ht="12.75">
      <c r="A24" s="57"/>
    </row>
    <row r="25" ht="12.75">
      <c r="A25" s="57"/>
    </row>
    <row r="26" ht="12.75">
      <c r="A26" s="57"/>
    </row>
    <row r="27" ht="12.75">
      <c r="A27" s="57"/>
    </row>
  </sheetData>
  <sheetProtection/>
  <mergeCells count="1">
    <mergeCell ref="B1:Q65536"/>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48"/>
  <sheetViews>
    <sheetView zoomScalePageLayoutView="0" workbookViewId="0" topLeftCell="A1">
      <pane ySplit="1" topLeftCell="A127" activePane="bottomLeft" state="frozen"/>
      <selection pane="topLeft" activeCell="F3" sqref="F3"/>
      <selection pane="bottomLeft" activeCell="J145" sqref="J145"/>
    </sheetView>
  </sheetViews>
  <sheetFormatPr defaultColWidth="9.140625" defaultRowHeight="12.75"/>
  <cols>
    <col min="1" max="1" width="11.140625" style="5" customWidth="1"/>
    <col min="2" max="2" width="52.7109375" style="5" customWidth="1"/>
    <col min="3" max="3" width="11.7109375" style="4" customWidth="1"/>
    <col min="4" max="4" width="9.140625" style="5" customWidth="1"/>
    <col min="5" max="5" width="35.28125" style="5" customWidth="1"/>
    <col min="6" max="16384" width="9.140625" style="5" customWidth="1"/>
  </cols>
  <sheetData>
    <row r="1" spans="1:5" ht="12.75">
      <c r="A1" s="17" t="s">
        <v>79</v>
      </c>
      <c r="B1" s="18" t="s">
        <v>80</v>
      </c>
      <c r="C1" s="19" t="s">
        <v>341</v>
      </c>
      <c r="D1" s="17" t="s">
        <v>81</v>
      </c>
      <c r="E1" s="18" t="s">
        <v>82</v>
      </c>
    </row>
    <row r="2" spans="1:5" ht="12.75">
      <c r="A2" s="63" t="s">
        <v>478</v>
      </c>
      <c r="B2" s="98" t="s">
        <v>1269</v>
      </c>
      <c r="C2" s="99">
        <v>1853.4378075748086</v>
      </c>
      <c r="D2" s="95"/>
      <c r="E2" s="98" t="s">
        <v>1332</v>
      </c>
    </row>
    <row r="3" spans="1:5" ht="12.75">
      <c r="A3" s="63" t="s">
        <v>478</v>
      </c>
      <c r="B3" s="98" t="s">
        <v>1270</v>
      </c>
      <c r="C3" s="99">
        <v>1063.1063617654954</v>
      </c>
      <c r="D3" s="95"/>
      <c r="E3" s="98" t="s">
        <v>643</v>
      </c>
    </row>
    <row r="4" spans="1:5" ht="12.75">
      <c r="A4" s="63" t="s">
        <v>478</v>
      </c>
      <c r="B4" s="98" t="s">
        <v>1271</v>
      </c>
      <c r="C4" s="99">
        <v>204.5172753185996</v>
      </c>
      <c r="D4" s="95"/>
      <c r="E4" s="98" t="s">
        <v>1333</v>
      </c>
    </row>
    <row r="5" spans="1:5" ht="12.75">
      <c r="A5" s="63" t="s">
        <v>478</v>
      </c>
      <c r="B5" s="98" t="s">
        <v>1272</v>
      </c>
      <c r="C5" s="99">
        <v>447.3815397594366</v>
      </c>
      <c r="D5" s="95"/>
      <c r="E5" s="98" t="s">
        <v>1334</v>
      </c>
    </row>
    <row r="6" spans="1:5" ht="12.75">
      <c r="A6" s="63" t="s">
        <v>478</v>
      </c>
      <c r="B6" s="98" t="s">
        <v>1273</v>
      </c>
      <c r="C6" s="99">
        <v>441.7573146881751</v>
      </c>
      <c r="D6" s="95"/>
      <c r="E6" s="98" t="s">
        <v>643</v>
      </c>
    </row>
    <row r="7" spans="1:5" ht="12.75">
      <c r="A7" s="63" t="s">
        <v>478</v>
      </c>
      <c r="B7" s="98" t="s">
        <v>1274</v>
      </c>
      <c r="C7" s="99">
        <v>639.1164853706236</v>
      </c>
      <c r="D7" s="95"/>
      <c r="E7" s="98" t="s">
        <v>1335</v>
      </c>
    </row>
    <row r="8" spans="1:5" ht="12.75">
      <c r="A8" s="63" t="s">
        <v>478</v>
      </c>
      <c r="B8" s="98" t="s">
        <v>1275</v>
      </c>
      <c r="C8" s="99">
        <v>639.1164853706236</v>
      </c>
      <c r="D8" s="95"/>
      <c r="E8" s="98" t="s">
        <v>1334</v>
      </c>
    </row>
    <row r="9" spans="1:5" ht="12.75">
      <c r="A9" s="63" t="s">
        <v>478</v>
      </c>
      <c r="B9" s="98" t="s">
        <v>1276</v>
      </c>
      <c r="C9" s="99">
        <v>723.0963915483236</v>
      </c>
      <c r="D9" s="95"/>
      <c r="E9" s="98" t="s">
        <v>643</v>
      </c>
    </row>
    <row r="10" spans="1:5" ht="12.75">
      <c r="A10" s="63" t="s">
        <v>478</v>
      </c>
      <c r="B10" s="98" t="s">
        <v>1277</v>
      </c>
      <c r="C10" s="99">
        <v>671.0723096391548</v>
      </c>
      <c r="D10" s="95"/>
      <c r="E10" s="98" t="s">
        <v>570</v>
      </c>
    </row>
    <row r="11" spans="1:5" ht="12.75">
      <c r="A11" s="63" t="s">
        <v>478</v>
      </c>
      <c r="B11" s="98" t="s">
        <v>1278</v>
      </c>
      <c r="C11" s="99">
        <v>639.1164853706236</v>
      </c>
      <c r="D11" s="95"/>
      <c r="E11" s="98" t="s">
        <v>1334</v>
      </c>
    </row>
    <row r="12" spans="1:5" ht="12.75">
      <c r="A12" s="63" t="s">
        <v>478</v>
      </c>
      <c r="B12" s="100" t="s">
        <v>1279</v>
      </c>
      <c r="C12" s="99">
        <v>1889.2283307555635</v>
      </c>
      <c r="D12" s="95"/>
      <c r="E12" s="100" t="s">
        <v>641</v>
      </c>
    </row>
    <row r="13" spans="1:5" ht="12.75">
      <c r="A13" s="63" t="s">
        <v>478</v>
      </c>
      <c r="B13" s="101" t="s">
        <v>1280</v>
      </c>
      <c r="C13" s="102">
        <v>958.6747280559355</v>
      </c>
      <c r="D13" s="95"/>
      <c r="E13" s="101" t="s">
        <v>1336</v>
      </c>
    </row>
    <row r="14" spans="1:5" ht="12.75">
      <c r="A14" s="63" t="s">
        <v>478</v>
      </c>
      <c r="B14" s="101" t="s">
        <v>1281</v>
      </c>
      <c r="C14" s="102">
        <v>894.7630795188732</v>
      </c>
      <c r="D14" s="95"/>
      <c r="E14" s="101" t="s">
        <v>1332</v>
      </c>
    </row>
    <row r="15" spans="1:5" ht="12.75">
      <c r="A15" s="63" t="s">
        <v>478</v>
      </c>
      <c r="B15" s="101" t="s">
        <v>1282</v>
      </c>
      <c r="C15" s="102">
        <v>496.27395089028926</v>
      </c>
      <c r="D15" s="95"/>
      <c r="E15" s="101" t="s">
        <v>1337</v>
      </c>
    </row>
    <row r="16" spans="1:5" ht="12.75">
      <c r="A16" s="63" t="s">
        <v>478</v>
      </c>
      <c r="B16" s="101" t="s">
        <v>1283</v>
      </c>
      <c r="C16" s="102">
        <v>1789.5261590377463</v>
      </c>
      <c r="D16" s="95"/>
      <c r="E16" s="101" t="s">
        <v>1338</v>
      </c>
    </row>
    <row r="17" spans="1:5" ht="12.75">
      <c r="A17" s="63" t="s">
        <v>478</v>
      </c>
      <c r="B17" s="101" t="s">
        <v>1284</v>
      </c>
      <c r="C17" s="102">
        <v>1522.2476448557516</v>
      </c>
      <c r="D17" s="95"/>
      <c r="E17" s="101" t="s">
        <v>639</v>
      </c>
    </row>
    <row r="18" spans="1:5" ht="12.75">
      <c r="A18" s="63" t="s">
        <v>478</v>
      </c>
      <c r="B18" s="101" t="s">
        <v>1285</v>
      </c>
      <c r="C18" s="102">
        <v>1597.7912134265591</v>
      </c>
      <c r="D18" s="95"/>
      <c r="E18" s="101" t="s">
        <v>1339</v>
      </c>
    </row>
    <row r="19" spans="1:5" ht="12.75">
      <c r="A19" s="63" t="s">
        <v>478</v>
      </c>
      <c r="B19" s="101" t="s">
        <v>1286</v>
      </c>
      <c r="C19" s="102">
        <v>1917.349456111871</v>
      </c>
      <c r="D19" s="95"/>
      <c r="E19" s="101" t="s">
        <v>314</v>
      </c>
    </row>
    <row r="20" spans="1:5" ht="12.75">
      <c r="A20" s="63" t="s">
        <v>478</v>
      </c>
      <c r="B20" s="101" t="s">
        <v>1287</v>
      </c>
      <c r="C20" s="102">
        <v>1278.2329707412473</v>
      </c>
      <c r="D20" s="95"/>
      <c r="E20" s="101" t="s">
        <v>1337</v>
      </c>
    </row>
    <row r="21" spans="1:5" ht="12.75">
      <c r="A21" s="63" t="s">
        <v>478</v>
      </c>
      <c r="B21" s="101" t="s">
        <v>1288</v>
      </c>
      <c r="C21" s="102">
        <v>1917.349456111871</v>
      </c>
      <c r="D21" s="95"/>
      <c r="E21" s="101" t="s">
        <v>1340</v>
      </c>
    </row>
    <row r="22" spans="1:5" ht="12.75">
      <c r="A22" s="63" t="s">
        <v>478</v>
      </c>
      <c r="B22" s="101" t="s">
        <v>1289</v>
      </c>
      <c r="C22" s="102">
        <v>1086.4980251300603</v>
      </c>
      <c r="D22" s="95"/>
      <c r="E22" s="101" t="s">
        <v>1338</v>
      </c>
    </row>
    <row r="23" spans="1:5" ht="12.75">
      <c r="A23" s="63" t="s">
        <v>478</v>
      </c>
      <c r="B23" s="103" t="s">
        <v>1290</v>
      </c>
      <c r="C23" s="102">
        <v>2938.146306545831</v>
      </c>
      <c r="D23" s="95"/>
      <c r="E23" s="101" t="s">
        <v>1337</v>
      </c>
    </row>
    <row r="24" spans="1:5" ht="12.75">
      <c r="A24" s="63" t="s">
        <v>478</v>
      </c>
      <c r="B24" s="103" t="s">
        <v>1291</v>
      </c>
      <c r="C24" s="102">
        <v>1532.9208901614409</v>
      </c>
      <c r="D24" s="95"/>
      <c r="E24" s="103" t="s">
        <v>1341</v>
      </c>
    </row>
    <row r="25" spans="1:5" ht="12.75">
      <c r="A25" s="63" t="s">
        <v>478</v>
      </c>
      <c r="B25" s="103" t="s">
        <v>1292</v>
      </c>
      <c r="C25" s="102">
        <v>1597.7912134265591</v>
      </c>
      <c r="D25" s="95"/>
      <c r="E25" s="103" t="s">
        <v>1338</v>
      </c>
    </row>
    <row r="26" spans="1:5" ht="12.75">
      <c r="A26" s="63" t="s">
        <v>478</v>
      </c>
      <c r="B26" s="103" t="s">
        <v>1293</v>
      </c>
      <c r="C26" s="102">
        <v>1265.450641033835</v>
      </c>
      <c r="D26" s="95"/>
      <c r="E26" s="103" t="s">
        <v>1293</v>
      </c>
    </row>
    <row r="27" spans="1:5" ht="12.75">
      <c r="A27" s="63" t="s">
        <v>478</v>
      </c>
      <c r="B27" s="101" t="s">
        <v>1294</v>
      </c>
      <c r="C27" s="102">
        <v>1597.7912134265591</v>
      </c>
      <c r="D27" s="95"/>
      <c r="E27" s="103" t="s">
        <v>1342</v>
      </c>
    </row>
    <row r="28" spans="1:5" ht="12.75">
      <c r="A28" s="63" t="s">
        <v>478</v>
      </c>
      <c r="B28" s="101" t="s">
        <v>1295</v>
      </c>
      <c r="C28" s="102">
        <v>1137.8190789053212</v>
      </c>
      <c r="D28" s="95"/>
      <c r="E28" s="103" t="s">
        <v>1341</v>
      </c>
    </row>
    <row r="29" spans="1:5" ht="12.75">
      <c r="A29" s="63" t="s">
        <v>478</v>
      </c>
      <c r="B29" s="101" t="s">
        <v>1296</v>
      </c>
      <c r="C29" s="102">
        <v>1597.7912134265591</v>
      </c>
      <c r="D29" s="95"/>
      <c r="E29" s="103" t="s">
        <v>1338</v>
      </c>
    </row>
    <row r="30" spans="1:5" ht="12.75">
      <c r="A30" s="63" t="s">
        <v>478</v>
      </c>
      <c r="B30" s="101" t="s">
        <v>1297</v>
      </c>
      <c r="C30" s="102">
        <v>1521.0972351820844</v>
      </c>
      <c r="D30" s="95"/>
      <c r="E30" s="103" t="s">
        <v>643</v>
      </c>
    </row>
    <row r="31" spans="1:5" ht="12.75">
      <c r="A31" s="63" t="s">
        <v>478</v>
      </c>
      <c r="B31" s="101" t="s">
        <v>1298</v>
      </c>
      <c r="C31" s="102">
        <v>1597.7912134265591</v>
      </c>
      <c r="D31" s="95"/>
      <c r="E31" s="103" t="s">
        <v>1339</v>
      </c>
    </row>
    <row r="32" spans="1:5" ht="12.75">
      <c r="A32" s="63" t="s">
        <v>478</v>
      </c>
      <c r="B32" s="101" t="s">
        <v>1299</v>
      </c>
      <c r="C32" s="102">
        <v>598.0852070098297</v>
      </c>
      <c r="D32" s="95"/>
      <c r="E32" s="103" t="s">
        <v>1341</v>
      </c>
    </row>
    <row r="33" spans="1:5" ht="12.75">
      <c r="A33" s="63" t="s">
        <v>478</v>
      </c>
      <c r="B33" s="101" t="s">
        <v>1300</v>
      </c>
      <c r="C33" s="102">
        <v>1487.5436197001266</v>
      </c>
      <c r="D33" s="95"/>
      <c r="E33" s="103" t="s">
        <v>1343</v>
      </c>
    </row>
    <row r="34" spans="1:5" ht="12.75">
      <c r="A34" s="63" t="s">
        <v>478</v>
      </c>
      <c r="B34" s="101" t="s">
        <v>1301</v>
      </c>
      <c r="C34" s="102">
        <v>1557.3351399025987</v>
      </c>
      <c r="D34" s="95"/>
      <c r="E34" s="103" t="s">
        <v>1337</v>
      </c>
    </row>
    <row r="35" spans="1:5" ht="12.75">
      <c r="A35" s="63" t="s">
        <v>478</v>
      </c>
      <c r="B35" s="101" t="s">
        <v>1302</v>
      </c>
      <c r="C35" s="102">
        <v>1063.8093898994032</v>
      </c>
      <c r="D35" s="95"/>
      <c r="E35" s="103" t="s">
        <v>1341</v>
      </c>
    </row>
    <row r="36" spans="1:5" ht="12.75">
      <c r="A36" s="63" t="s">
        <v>478</v>
      </c>
      <c r="B36" s="101" t="s">
        <v>1303</v>
      </c>
      <c r="C36" s="102">
        <v>3195.5824268531182</v>
      </c>
      <c r="D36" s="95"/>
      <c r="E36" s="103" t="s">
        <v>1344</v>
      </c>
    </row>
    <row r="37" spans="1:5" ht="12.75">
      <c r="A37" s="63" t="s">
        <v>478</v>
      </c>
      <c r="B37" s="101" t="s">
        <v>1304</v>
      </c>
      <c r="C37" s="104">
        <v>319.5582426853118</v>
      </c>
      <c r="D37" s="95"/>
      <c r="E37" s="103" t="s">
        <v>1343</v>
      </c>
    </row>
    <row r="38" spans="1:5" ht="12.75">
      <c r="A38" s="63" t="s">
        <v>478</v>
      </c>
      <c r="B38" s="105" t="s">
        <v>1305</v>
      </c>
      <c r="C38" s="104">
        <v>272.96665090179334</v>
      </c>
      <c r="D38" s="95"/>
      <c r="E38" s="103" t="s">
        <v>1345</v>
      </c>
    </row>
    <row r="39" spans="1:5" ht="12.75">
      <c r="A39" s="63" t="s">
        <v>478</v>
      </c>
      <c r="B39" s="105" t="s">
        <v>1306</v>
      </c>
      <c r="C39" s="104">
        <v>725.9724157324914</v>
      </c>
      <c r="D39" s="95"/>
      <c r="E39" s="103" t="s">
        <v>643</v>
      </c>
    </row>
    <row r="40" spans="1:5" ht="12.75">
      <c r="A40" s="63" t="s">
        <v>478</v>
      </c>
      <c r="B40" s="105" t="s">
        <v>1307</v>
      </c>
      <c r="C40" s="104">
        <v>862.807255250342</v>
      </c>
      <c r="D40" s="95"/>
      <c r="E40" s="103" t="s">
        <v>1337</v>
      </c>
    </row>
    <row r="41" spans="1:5" ht="12.75">
      <c r="A41" s="63" t="s">
        <v>478</v>
      </c>
      <c r="B41" s="105" t="s">
        <v>1308</v>
      </c>
      <c r="C41" s="104">
        <v>1294.8499993608837</v>
      </c>
      <c r="D41" s="95"/>
      <c r="E41" s="103" t="s">
        <v>429</v>
      </c>
    </row>
    <row r="42" spans="1:5" ht="12.75">
      <c r="A42" s="63" t="s">
        <v>478</v>
      </c>
      <c r="B42" s="105" t="s">
        <v>1309</v>
      </c>
      <c r="C42" s="104">
        <v>1378.318612350287</v>
      </c>
      <c r="D42" s="95"/>
      <c r="E42" s="103" t="s">
        <v>1341</v>
      </c>
    </row>
    <row r="43" spans="1:5" ht="12.75">
      <c r="A43" s="63" t="s">
        <v>478</v>
      </c>
      <c r="B43" s="106" t="s">
        <v>1310</v>
      </c>
      <c r="C43" s="107">
        <v>1276.890826121969</v>
      </c>
      <c r="D43" s="95"/>
      <c r="E43" s="108" t="s">
        <v>1337</v>
      </c>
    </row>
    <row r="44" spans="1:5" ht="12.75">
      <c r="A44" s="63" t="s">
        <v>478</v>
      </c>
      <c r="B44" s="106" t="s">
        <v>1078</v>
      </c>
      <c r="C44" s="107">
        <v>1597.7912134265591</v>
      </c>
      <c r="D44" s="95"/>
      <c r="E44" s="108" t="s">
        <v>1346</v>
      </c>
    </row>
    <row r="45" spans="1:5" ht="12.75">
      <c r="A45" s="63" t="s">
        <v>478</v>
      </c>
      <c r="B45" s="106" t="s">
        <v>1311</v>
      </c>
      <c r="C45" s="107">
        <v>926.463257193256</v>
      </c>
      <c r="D45" s="95"/>
      <c r="E45" s="108" t="s">
        <v>643</v>
      </c>
    </row>
    <row r="46" spans="1:5" ht="12.75">
      <c r="A46" s="63" t="s">
        <v>478</v>
      </c>
      <c r="B46" s="106" t="s">
        <v>1312</v>
      </c>
      <c r="C46" s="107">
        <v>967.8780054452725</v>
      </c>
      <c r="D46" s="95"/>
      <c r="E46" s="108" t="s">
        <v>1343</v>
      </c>
    </row>
    <row r="47" spans="1:5" ht="12.75">
      <c r="A47" s="63" t="s">
        <v>478</v>
      </c>
      <c r="B47" s="106" t="s">
        <v>1313</v>
      </c>
      <c r="C47" s="107">
        <v>1504.7358531565965</v>
      </c>
      <c r="D47" s="95"/>
      <c r="E47" s="108" t="s">
        <v>641</v>
      </c>
    </row>
    <row r="48" spans="1:5" ht="12.75">
      <c r="A48" s="63" t="s">
        <v>478</v>
      </c>
      <c r="B48" s="106" t="s">
        <v>1314</v>
      </c>
      <c r="C48" s="107">
        <v>574.6935436452648</v>
      </c>
      <c r="D48" s="95"/>
      <c r="E48" s="108" t="s">
        <v>639</v>
      </c>
    </row>
    <row r="49" spans="1:5" ht="12.75">
      <c r="A49" s="63" t="s">
        <v>478</v>
      </c>
      <c r="B49" s="110" t="s">
        <v>1315</v>
      </c>
      <c r="C49" s="102">
        <v>1416.6016898239873</v>
      </c>
      <c r="D49" s="95"/>
      <c r="E49" s="110" t="s">
        <v>1347</v>
      </c>
    </row>
    <row r="50" spans="1:5" ht="12.75">
      <c r="A50" s="63" t="s">
        <v>478</v>
      </c>
      <c r="B50" s="111" t="s">
        <v>1316</v>
      </c>
      <c r="C50" s="102">
        <v>1597.7912134265591</v>
      </c>
      <c r="D50" s="95"/>
      <c r="E50" s="111" t="s">
        <v>314</v>
      </c>
    </row>
    <row r="51" spans="1:5" ht="12.75">
      <c r="A51" s="63" t="s">
        <v>478</v>
      </c>
      <c r="B51" s="111" t="s">
        <v>1317</v>
      </c>
      <c r="C51" s="102">
        <v>541.9068679457519</v>
      </c>
      <c r="D51" s="95"/>
      <c r="E51" s="111" t="s">
        <v>1341</v>
      </c>
    </row>
    <row r="52" spans="1:5" ht="12.75">
      <c r="A52" s="63" t="s">
        <v>478</v>
      </c>
      <c r="B52" s="111" t="s">
        <v>1318</v>
      </c>
      <c r="C52" s="102">
        <v>1559.0607544130994</v>
      </c>
      <c r="D52" s="95"/>
      <c r="E52" s="111" t="s">
        <v>429</v>
      </c>
    </row>
    <row r="53" spans="1:5" ht="12.75">
      <c r="A53" s="63" t="s">
        <v>478</v>
      </c>
      <c r="B53" s="115" t="s">
        <v>1319</v>
      </c>
      <c r="C53" s="102">
        <v>1342</v>
      </c>
      <c r="D53" s="95"/>
      <c r="E53" s="115" t="s">
        <v>1348</v>
      </c>
    </row>
    <row r="54" spans="1:5" ht="12.75">
      <c r="A54" s="63" t="s">
        <v>478</v>
      </c>
      <c r="B54" s="114" t="s">
        <v>1320</v>
      </c>
      <c r="C54" s="109">
        <v>1318.67</v>
      </c>
      <c r="D54" s="95"/>
      <c r="E54" s="114" t="s">
        <v>1347</v>
      </c>
    </row>
    <row r="55" spans="1:5" ht="12.75">
      <c r="A55" s="63" t="s">
        <v>478</v>
      </c>
      <c r="B55" s="114" t="s">
        <v>1321</v>
      </c>
      <c r="C55" s="109">
        <v>466</v>
      </c>
      <c r="D55" s="95"/>
      <c r="E55" s="114" t="s">
        <v>1341</v>
      </c>
    </row>
    <row r="56" spans="1:5" ht="12.75">
      <c r="A56" s="63" t="s">
        <v>478</v>
      </c>
      <c r="B56" s="85" t="s">
        <v>1322</v>
      </c>
      <c r="C56" s="116">
        <v>1428</v>
      </c>
      <c r="D56" s="95"/>
      <c r="E56" s="85" t="s">
        <v>1341</v>
      </c>
    </row>
    <row r="57" spans="1:5" ht="12.75">
      <c r="A57" s="63" t="s">
        <v>478</v>
      </c>
      <c r="B57" s="85" t="s">
        <v>1323</v>
      </c>
      <c r="C57" s="116">
        <v>1591</v>
      </c>
      <c r="D57" s="95"/>
      <c r="E57" s="85" t="s">
        <v>429</v>
      </c>
    </row>
    <row r="58" spans="1:5" ht="12.75">
      <c r="A58" s="63" t="s">
        <v>478</v>
      </c>
      <c r="B58" s="106" t="s">
        <v>1324</v>
      </c>
      <c r="C58" s="118">
        <v>1587</v>
      </c>
      <c r="D58" s="95"/>
      <c r="E58" s="119" t="s">
        <v>429</v>
      </c>
    </row>
    <row r="59" spans="1:5" ht="12.75">
      <c r="A59" s="63" t="s">
        <v>478</v>
      </c>
      <c r="B59" s="106" t="s">
        <v>1325</v>
      </c>
      <c r="C59" s="118">
        <v>1597</v>
      </c>
      <c r="D59" s="95"/>
      <c r="E59" s="119" t="s">
        <v>1341</v>
      </c>
    </row>
    <row r="60" spans="1:5" ht="12.75">
      <c r="A60" s="63" t="s">
        <v>478</v>
      </c>
      <c r="B60" s="106" t="s">
        <v>1326</v>
      </c>
      <c r="C60" s="118">
        <v>1437</v>
      </c>
      <c r="D60" s="95"/>
      <c r="E60" s="119" t="s">
        <v>1338</v>
      </c>
    </row>
    <row r="61" spans="1:5" ht="12.75">
      <c r="A61" s="63" t="s">
        <v>478</v>
      </c>
      <c r="B61" s="106" t="s">
        <v>1327</v>
      </c>
      <c r="C61" s="118">
        <v>1508</v>
      </c>
      <c r="D61" s="95"/>
      <c r="E61" s="119" t="s">
        <v>314</v>
      </c>
    </row>
    <row r="62" spans="1:5" ht="12.75">
      <c r="A62" s="63" t="s">
        <v>478</v>
      </c>
      <c r="B62" s="106" t="s">
        <v>1328</v>
      </c>
      <c r="C62" s="118">
        <v>1241</v>
      </c>
      <c r="D62" s="95"/>
      <c r="E62" s="119" t="s">
        <v>1347</v>
      </c>
    </row>
    <row r="63" spans="1:5" ht="12.75">
      <c r="A63" s="63" t="s">
        <v>478</v>
      </c>
      <c r="B63" s="106" t="s">
        <v>1991</v>
      </c>
      <c r="C63" s="118">
        <v>1534</v>
      </c>
      <c r="D63" s="95"/>
      <c r="E63" s="119" t="s">
        <v>1362</v>
      </c>
    </row>
    <row r="64" spans="1:5" ht="12.75">
      <c r="A64" s="63" t="s">
        <v>478</v>
      </c>
      <c r="B64" s="101" t="s">
        <v>1329</v>
      </c>
      <c r="C64" s="116">
        <v>1476.85</v>
      </c>
      <c r="D64" s="95"/>
      <c r="E64" s="119" t="s">
        <v>1341</v>
      </c>
    </row>
    <row r="65" spans="1:5" ht="12.75">
      <c r="A65" s="63" t="s">
        <v>478</v>
      </c>
      <c r="B65" s="101" t="s">
        <v>1330</v>
      </c>
      <c r="C65" s="116">
        <v>710</v>
      </c>
      <c r="D65" s="95"/>
      <c r="E65" s="119" t="s">
        <v>1338</v>
      </c>
    </row>
    <row r="66" spans="1:5" ht="12.75">
      <c r="A66" s="63" t="s">
        <v>478</v>
      </c>
      <c r="B66" s="101" t="s">
        <v>1331</v>
      </c>
      <c r="C66" s="116">
        <v>1510</v>
      </c>
      <c r="D66" s="95"/>
      <c r="E66" s="119" t="s">
        <v>1338</v>
      </c>
    </row>
    <row r="67" spans="1:5" ht="12.75">
      <c r="A67" s="63" t="s">
        <v>478</v>
      </c>
      <c r="B67" s="101" t="s">
        <v>2457</v>
      </c>
      <c r="C67" s="116">
        <v>878</v>
      </c>
      <c r="D67" s="63">
        <v>2013</v>
      </c>
      <c r="E67" s="119" t="s">
        <v>1341</v>
      </c>
    </row>
    <row r="68" spans="1:5" ht="12.75">
      <c r="A68" s="63" t="s">
        <v>478</v>
      </c>
      <c r="B68" s="101" t="s">
        <v>2461</v>
      </c>
      <c r="C68" s="116">
        <v>1122</v>
      </c>
      <c r="D68" s="63">
        <v>2013</v>
      </c>
      <c r="E68" s="119" t="s">
        <v>2462</v>
      </c>
    </row>
    <row r="69" spans="1:5" ht="12.75">
      <c r="A69" s="63" t="s">
        <v>478</v>
      </c>
      <c r="B69" s="101" t="s">
        <v>1328</v>
      </c>
      <c r="C69" s="116">
        <v>1191.53</v>
      </c>
      <c r="D69" s="63">
        <v>2013</v>
      </c>
      <c r="E69" s="119" t="s">
        <v>1347</v>
      </c>
    </row>
    <row r="70" spans="1:5" ht="12.75">
      <c r="A70" s="63" t="s">
        <v>478</v>
      </c>
      <c r="B70" s="101" t="s">
        <v>2466</v>
      </c>
      <c r="C70" s="116">
        <v>1600</v>
      </c>
      <c r="D70" s="63">
        <v>2013</v>
      </c>
      <c r="E70" s="119" t="s">
        <v>1338</v>
      </c>
    </row>
    <row r="71" spans="1:5" ht="12.75">
      <c r="A71" s="63" t="s">
        <v>478</v>
      </c>
      <c r="B71" s="101" t="s">
        <v>2467</v>
      </c>
      <c r="C71" s="116">
        <v>1525.4</v>
      </c>
      <c r="D71" s="63">
        <v>2013</v>
      </c>
      <c r="E71" s="119" t="s">
        <v>2468</v>
      </c>
    </row>
    <row r="72" spans="1:5" ht="12.75">
      <c r="A72" s="63" t="s">
        <v>478</v>
      </c>
      <c r="B72" s="101" t="s">
        <v>2469</v>
      </c>
      <c r="C72" s="116">
        <v>1600</v>
      </c>
      <c r="D72" s="63">
        <v>2013</v>
      </c>
      <c r="E72" s="119" t="s">
        <v>429</v>
      </c>
    </row>
    <row r="73" spans="1:5" ht="12.75">
      <c r="A73" s="63" t="s">
        <v>478</v>
      </c>
      <c r="B73" s="101" t="s">
        <v>2475</v>
      </c>
      <c r="C73" s="116">
        <v>1400</v>
      </c>
      <c r="D73" s="63">
        <v>2013</v>
      </c>
      <c r="E73" s="119" t="s">
        <v>2476</v>
      </c>
    </row>
    <row r="74" spans="1:5" ht="12.75">
      <c r="A74" s="63" t="s">
        <v>478</v>
      </c>
      <c r="B74" s="101" t="s">
        <v>2509</v>
      </c>
      <c r="C74" s="116">
        <v>1495</v>
      </c>
      <c r="D74" s="63">
        <v>2013</v>
      </c>
      <c r="E74" s="119" t="s">
        <v>1334</v>
      </c>
    </row>
    <row r="75" spans="1:5" ht="12.75">
      <c r="A75" s="63" t="s">
        <v>478</v>
      </c>
      <c r="B75" s="101" t="s">
        <v>2515</v>
      </c>
      <c r="C75" s="116">
        <v>1600</v>
      </c>
      <c r="D75" s="63">
        <v>2013</v>
      </c>
      <c r="E75" s="119" t="s">
        <v>1341</v>
      </c>
    </row>
    <row r="76" spans="1:5" ht="12.75">
      <c r="A76" s="63" t="s">
        <v>478</v>
      </c>
      <c r="B76" s="101" t="s">
        <v>2537</v>
      </c>
      <c r="C76" s="116">
        <v>1541</v>
      </c>
      <c r="D76" s="63">
        <v>2013</v>
      </c>
      <c r="E76" s="119" t="s">
        <v>1347</v>
      </c>
    </row>
    <row r="77" spans="1:5" ht="12.75">
      <c r="A77" s="63" t="s">
        <v>478</v>
      </c>
      <c r="B77" s="101" t="s">
        <v>2551</v>
      </c>
      <c r="C77" s="116">
        <v>200</v>
      </c>
      <c r="D77" s="63">
        <v>2013</v>
      </c>
      <c r="E77" s="119" t="s">
        <v>429</v>
      </c>
    </row>
    <row r="78" spans="1:5" ht="12.75">
      <c r="A78" s="63" t="s">
        <v>478</v>
      </c>
      <c r="B78" s="101" t="s">
        <v>2566</v>
      </c>
      <c r="C78" s="116">
        <v>1599</v>
      </c>
      <c r="D78" s="63">
        <v>2013</v>
      </c>
      <c r="E78" s="119" t="s">
        <v>2476</v>
      </c>
    </row>
    <row r="79" spans="1:5" ht="12.75">
      <c r="A79" s="63" t="s">
        <v>478</v>
      </c>
      <c r="B79" s="101" t="s">
        <v>2575</v>
      </c>
      <c r="C79" s="116">
        <v>1250</v>
      </c>
      <c r="D79" s="63">
        <v>2013</v>
      </c>
      <c r="E79" s="119" t="s">
        <v>2462</v>
      </c>
    </row>
    <row r="80" spans="1:5" ht="12.75">
      <c r="A80" s="63" t="s">
        <v>478</v>
      </c>
      <c r="B80" s="101" t="s">
        <v>2586</v>
      </c>
      <c r="C80" s="116">
        <v>1581.75</v>
      </c>
      <c r="D80" s="63">
        <v>2013</v>
      </c>
      <c r="E80" s="119" t="s">
        <v>2587</v>
      </c>
    </row>
    <row r="81" spans="1:5" ht="12.75">
      <c r="A81" s="63" t="s">
        <v>478</v>
      </c>
      <c r="B81" s="101" t="s">
        <v>2596</v>
      </c>
      <c r="C81" s="116">
        <v>450</v>
      </c>
      <c r="D81" s="63">
        <v>2013</v>
      </c>
      <c r="E81" s="119" t="s">
        <v>2462</v>
      </c>
    </row>
    <row r="82" spans="1:5" ht="12.75">
      <c r="A82" s="63" t="s">
        <v>30</v>
      </c>
      <c r="B82" s="231" t="s">
        <v>2416</v>
      </c>
      <c r="C82" s="116">
        <v>3036</v>
      </c>
      <c r="D82" s="63">
        <v>2008</v>
      </c>
      <c r="E82" s="119" t="s">
        <v>2417</v>
      </c>
    </row>
    <row r="83" spans="1:5" ht="12.75">
      <c r="A83" s="63" t="s">
        <v>206</v>
      </c>
      <c r="B83" s="75" t="s">
        <v>2192</v>
      </c>
      <c r="C83" s="75">
        <v>4419.490496337863</v>
      </c>
      <c r="D83" s="64">
        <v>2004</v>
      </c>
      <c r="E83" s="64" t="s">
        <v>266</v>
      </c>
    </row>
    <row r="84" spans="1:5" ht="12.75">
      <c r="A84" s="63" t="s">
        <v>206</v>
      </c>
      <c r="B84" s="64" t="s">
        <v>329</v>
      </c>
      <c r="C84" s="75">
        <v>31955.824268531185</v>
      </c>
      <c r="D84" s="64">
        <v>2008</v>
      </c>
      <c r="E84" s="64" t="s">
        <v>314</v>
      </c>
    </row>
    <row r="85" spans="1:5" ht="12.75">
      <c r="A85" s="63" t="s">
        <v>750</v>
      </c>
      <c r="B85" s="75" t="s">
        <v>638</v>
      </c>
      <c r="C85" s="75">
        <v>32287.525724438536</v>
      </c>
      <c r="D85" s="63">
        <v>2004</v>
      </c>
      <c r="E85" s="83" t="s">
        <v>639</v>
      </c>
    </row>
    <row r="86" spans="1:5" ht="12.75">
      <c r="A86" s="63" t="s">
        <v>750</v>
      </c>
      <c r="B86" s="75" t="s">
        <v>640</v>
      </c>
      <c r="C86" s="75">
        <v>1678.1920672861836</v>
      </c>
      <c r="D86" s="63">
        <v>2004</v>
      </c>
      <c r="E86" s="83" t="s">
        <v>641</v>
      </c>
    </row>
    <row r="87" spans="1:5" ht="12.75">
      <c r="A87" s="63" t="s">
        <v>750</v>
      </c>
      <c r="B87" s="75" t="s">
        <v>642</v>
      </c>
      <c r="C87" s="75">
        <v>57392.660386282005</v>
      </c>
      <c r="D87" s="63">
        <v>2006</v>
      </c>
      <c r="E87" s="83" t="s">
        <v>643</v>
      </c>
    </row>
    <row r="88" spans="1:5" ht="25.5">
      <c r="A88" s="63" t="s">
        <v>750</v>
      </c>
      <c r="B88" s="120" t="s">
        <v>313</v>
      </c>
      <c r="C88" s="121">
        <v>59993.86448174044</v>
      </c>
      <c r="D88" s="63">
        <v>2009</v>
      </c>
      <c r="E88" s="120" t="s">
        <v>314</v>
      </c>
    </row>
    <row r="89" spans="1:5" ht="25.5">
      <c r="A89" s="63" t="s">
        <v>750</v>
      </c>
      <c r="B89" s="120" t="s">
        <v>423</v>
      </c>
      <c r="C89" s="121">
        <v>8942.390040008693</v>
      </c>
      <c r="D89" s="63">
        <v>2009</v>
      </c>
      <c r="E89" s="120" t="s">
        <v>424</v>
      </c>
    </row>
    <row r="90" spans="1:5" ht="25.5">
      <c r="A90" s="63" t="s">
        <v>750</v>
      </c>
      <c r="B90" s="120" t="s">
        <v>428</v>
      </c>
      <c r="C90" s="121">
        <v>60000</v>
      </c>
      <c r="D90" s="63">
        <v>2009</v>
      </c>
      <c r="E90" s="120" t="s">
        <v>429</v>
      </c>
    </row>
    <row r="91" spans="1:5" ht="12.75">
      <c r="A91" s="63" t="s">
        <v>750</v>
      </c>
      <c r="B91" s="120" t="s">
        <v>39</v>
      </c>
      <c r="C91" s="121">
        <v>56218.79513760178</v>
      </c>
      <c r="D91" s="63">
        <v>2009</v>
      </c>
      <c r="E91" s="120" t="s">
        <v>40</v>
      </c>
    </row>
    <row r="92" spans="1:5" ht="25.5">
      <c r="A92" s="63" t="s">
        <v>750</v>
      </c>
      <c r="B92" s="120" t="s">
        <v>567</v>
      </c>
      <c r="C92" s="121">
        <v>60000</v>
      </c>
      <c r="D92" s="63">
        <v>2009</v>
      </c>
      <c r="E92" s="120" t="s">
        <v>568</v>
      </c>
    </row>
    <row r="93" spans="1:5" ht="12.75">
      <c r="A93" s="63" t="s">
        <v>750</v>
      </c>
      <c r="B93" s="120" t="s">
        <v>569</v>
      </c>
      <c r="C93" s="121">
        <v>30296.677872509044</v>
      </c>
      <c r="D93" s="63">
        <v>2009</v>
      </c>
      <c r="E93" s="120" t="s">
        <v>570</v>
      </c>
    </row>
    <row r="94" spans="1:5" ht="12.75">
      <c r="A94" s="63" t="s">
        <v>750</v>
      </c>
      <c r="B94" s="120" t="s">
        <v>571</v>
      </c>
      <c r="C94" s="121">
        <v>58779.03186634796</v>
      </c>
      <c r="D94" s="63">
        <v>2009</v>
      </c>
      <c r="E94" s="120" t="s">
        <v>572</v>
      </c>
    </row>
    <row r="95" spans="1:5" ht="38.25">
      <c r="A95" s="63" t="s">
        <v>750</v>
      </c>
      <c r="B95" s="120" t="s">
        <v>578</v>
      </c>
      <c r="C95" s="121">
        <v>59978.14221620033</v>
      </c>
      <c r="D95" s="63">
        <v>2009</v>
      </c>
      <c r="E95" s="120" t="s">
        <v>579</v>
      </c>
    </row>
    <row r="96" spans="1:5" ht="12.75">
      <c r="A96" s="63" t="s">
        <v>750</v>
      </c>
      <c r="B96" s="122" t="s">
        <v>597</v>
      </c>
      <c r="C96" s="123">
        <v>59993.86448174044</v>
      </c>
      <c r="D96" s="63">
        <v>2007</v>
      </c>
      <c r="E96" s="122" t="s">
        <v>314</v>
      </c>
    </row>
    <row r="97" spans="1:5" ht="51">
      <c r="A97" s="63" t="s">
        <v>750</v>
      </c>
      <c r="B97" s="124" t="s">
        <v>183</v>
      </c>
      <c r="C97" s="125">
        <v>57995.487837613284</v>
      </c>
      <c r="D97" s="63">
        <v>2010</v>
      </c>
      <c r="E97" s="124" t="s">
        <v>1341</v>
      </c>
    </row>
    <row r="98" spans="1:5" ht="25.5">
      <c r="A98" s="63" t="s">
        <v>750</v>
      </c>
      <c r="B98" s="124" t="s">
        <v>336</v>
      </c>
      <c r="C98" s="125">
        <v>60000</v>
      </c>
      <c r="D98" s="63">
        <v>2010</v>
      </c>
      <c r="E98" s="124" t="s">
        <v>1361</v>
      </c>
    </row>
    <row r="99" spans="1:5" ht="51">
      <c r="A99" s="63" t="s">
        <v>750</v>
      </c>
      <c r="B99" s="124" t="s">
        <v>184</v>
      </c>
      <c r="C99" s="125">
        <v>59763.78254700702</v>
      </c>
      <c r="D99" s="63">
        <v>2010</v>
      </c>
      <c r="E99" s="120" t="s">
        <v>579</v>
      </c>
    </row>
    <row r="100" spans="1:5" ht="51">
      <c r="A100" s="63" t="s">
        <v>750</v>
      </c>
      <c r="B100" s="124" t="s">
        <v>185</v>
      </c>
      <c r="C100" s="125">
        <v>12128.38571958125</v>
      </c>
      <c r="D100" s="63">
        <v>2010</v>
      </c>
      <c r="E100" s="124" t="s">
        <v>314</v>
      </c>
    </row>
    <row r="101" spans="1:5" ht="12.75">
      <c r="A101" s="63" t="s">
        <v>750</v>
      </c>
      <c r="B101" s="124" t="s">
        <v>186</v>
      </c>
      <c r="C101" s="125">
        <v>26613.769125560826</v>
      </c>
      <c r="D101" s="63">
        <v>2010</v>
      </c>
      <c r="E101" s="124" t="s">
        <v>1362</v>
      </c>
    </row>
    <row r="102" spans="1:5" ht="25.5">
      <c r="A102" s="63" t="s">
        <v>750</v>
      </c>
      <c r="B102" s="124" t="s">
        <v>332</v>
      </c>
      <c r="C102" s="125">
        <v>60000</v>
      </c>
      <c r="D102" s="63">
        <v>2010</v>
      </c>
      <c r="E102" s="124" t="s">
        <v>429</v>
      </c>
    </row>
    <row r="103" spans="1:5" ht="12.75">
      <c r="A103" s="63" t="s">
        <v>750</v>
      </c>
      <c r="B103" s="70" t="s">
        <v>542</v>
      </c>
      <c r="C103" s="71">
        <v>6118.453849398592</v>
      </c>
      <c r="D103" s="73">
        <v>40305.38092592593</v>
      </c>
      <c r="E103" s="120" t="s">
        <v>579</v>
      </c>
    </row>
    <row r="104" spans="1:5" ht="12.75">
      <c r="A104" s="63" t="s">
        <v>750</v>
      </c>
      <c r="B104" s="70" t="s">
        <v>543</v>
      </c>
      <c r="C104" s="71">
        <v>9995.781831196555</v>
      </c>
      <c r="D104" s="73">
        <v>40305.41071759259</v>
      </c>
      <c r="E104" s="70" t="s">
        <v>1332</v>
      </c>
    </row>
    <row r="105" spans="1:5" ht="25.5">
      <c r="A105" s="63" t="s">
        <v>750</v>
      </c>
      <c r="B105" s="70" t="s">
        <v>544</v>
      </c>
      <c r="C105" s="71">
        <v>2664.6683624557413</v>
      </c>
      <c r="D105" s="73">
        <v>40365.586331018516</v>
      </c>
      <c r="E105" s="70" t="s">
        <v>641</v>
      </c>
    </row>
    <row r="106" spans="1:5" ht="51">
      <c r="A106" s="63" t="s">
        <v>750</v>
      </c>
      <c r="B106" s="70" t="s">
        <v>545</v>
      </c>
      <c r="C106" s="71">
        <v>2198.496798026408</v>
      </c>
      <c r="D106" s="73">
        <v>40402.67165509259</v>
      </c>
      <c r="E106" s="70" t="s">
        <v>1340</v>
      </c>
    </row>
    <row r="107" spans="1:5" ht="51">
      <c r="A107" s="63" t="s">
        <v>750</v>
      </c>
      <c r="B107" s="80" t="s">
        <v>546</v>
      </c>
      <c r="C107" s="66">
        <v>3077.9210818963866</v>
      </c>
      <c r="D107" s="81">
        <v>40424.48607638889</v>
      </c>
      <c r="E107" s="80" t="s">
        <v>1293</v>
      </c>
    </row>
    <row r="108" spans="1:5" ht="12.75">
      <c r="A108" s="63" t="s">
        <v>750</v>
      </c>
      <c r="B108" s="65" t="s">
        <v>494</v>
      </c>
      <c r="C108" s="66">
        <v>5112.93</v>
      </c>
      <c r="D108" s="78">
        <v>2011</v>
      </c>
      <c r="E108" s="72" t="s">
        <v>1337</v>
      </c>
    </row>
    <row r="109" spans="1:5" ht="30" customHeight="1">
      <c r="A109" s="63" t="s">
        <v>750</v>
      </c>
      <c r="B109" s="65" t="s">
        <v>495</v>
      </c>
      <c r="C109" s="66">
        <v>3593.74</v>
      </c>
      <c r="D109" s="78">
        <v>2011</v>
      </c>
      <c r="E109" s="72" t="s">
        <v>1346</v>
      </c>
    </row>
    <row r="110" spans="1:5" ht="25.5" customHeight="1">
      <c r="A110" s="63" t="s">
        <v>750</v>
      </c>
      <c r="B110" s="65" t="s">
        <v>496</v>
      </c>
      <c r="C110" s="66">
        <v>1956</v>
      </c>
      <c r="D110" s="78">
        <v>2011</v>
      </c>
      <c r="E110" s="120" t="s">
        <v>579</v>
      </c>
    </row>
    <row r="111" spans="1:5" ht="24.75" customHeight="1">
      <c r="A111" s="63" t="s">
        <v>750</v>
      </c>
      <c r="B111" s="65" t="s">
        <v>497</v>
      </c>
      <c r="C111" s="66">
        <v>5110</v>
      </c>
      <c r="D111" s="78">
        <v>2011</v>
      </c>
      <c r="E111" s="120" t="s">
        <v>579</v>
      </c>
    </row>
    <row r="112" spans="1:5" ht="15.75" customHeight="1">
      <c r="A112" s="63" t="s">
        <v>750</v>
      </c>
      <c r="B112" s="65" t="s">
        <v>498</v>
      </c>
      <c r="C112" s="66">
        <v>4133.74</v>
      </c>
      <c r="D112" s="78">
        <v>2011</v>
      </c>
      <c r="E112" s="72" t="s">
        <v>1363</v>
      </c>
    </row>
    <row r="113" spans="1:5" ht="15" customHeight="1">
      <c r="A113" s="63" t="s">
        <v>750</v>
      </c>
      <c r="B113" s="65" t="s">
        <v>499</v>
      </c>
      <c r="C113" s="66">
        <v>965.6</v>
      </c>
      <c r="D113" s="78">
        <v>2011</v>
      </c>
      <c r="E113" s="72" t="s">
        <v>641</v>
      </c>
    </row>
    <row r="114" spans="1:5" ht="12.75">
      <c r="A114" s="63" t="s">
        <v>750</v>
      </c>
      <c r="B114" s="65" t="s">
        <v>500</v>
      </c>
      <c r="C114" s="66">
        <v>4221.42</v>
      </c>
      <c r="D114" s="78">
        <v>2011</v>
      </c>
      <c r="E114" s="72" t="s">
        <v>1343</v>
      </c>
    </row>
    <row r="115" spans="1:5" ht="12.75">
      <c r="A115" s="63" t="s">
        <v>750</v>
      </c>
      <c r="B115" s="65" t="s">
        <v>501</v>
      </c>
      <c r="C115" s="66">
        <v>4737</v>
      </c>
      <c r="D115" s="78">
        <v>2011</v>
      </c>
      <c r="E115" s="72" t="s">
        <v>1362</v>
      </c>
    </row>
    <row r="116" spans="1:5" ht="12.75">
      <c r="A116" s="63" t="s">
        <v>750</v>
      </c>
      <c r="B116" s="65" t="s">
        <v>502</v>
      </c>
      <c r="C116" s="66">
        <v>4919.8</v>
      </c>
      <c r="D116" s="78">
        <v>2011</v>
      </c>
      <c r="E116" s="72" t="s">
        <v>429</v>
      </c>
    </row>
    <row r="117" spans="1:5" ht="12.75">
      <c r="A117" s="63" t="s">
        <v>750</v>
      </c>
      <c r="B117" s="65" t="s">
        <v>503</v>
      </c>
      <c r="C117" s="66">
        <v>21943.06</v>
      </c>
      <c r="D117" s="78">
        <v>2011</v>
      </c>
      <c r="E117" s="120" t="s">
        <v>579</v>
      </c>
    </row>
    <row r="118" spans="1:5" ht="12.75">
      <c r="A118" s="63" t="s">
        <v>750</v>
      </c>
      <c r="B118" s="65" t="s">
        <v>504</v>
      </c>
      <c r="C118" s="66">
        <v>6825.6</v>
      </c>
      <c r="D118" s="78">
        <v>2011</v>
      </c>
      <c r="E118" s="72" t="s">
        <v>1364</v>
      </c>
    </row>
    <row r="119" spans="1:5" ht="12.75">
      <c r="A119" s="63" t="s">
        <v>750</v>
      </c>
      <c r="B119" s="65" t="s">
        <v>505</v>
      </c>
      <c r="C119" s="66">
        <v>4109.97</v>
      </c>
      <c r="D119" s="78">
        <v>2011</v>
      </c>
      <c r="E119" s="72" t="s">
        <v>429</v>
      </c>
    </row>
    <row r="120" spans="1:5" ht="12.75">
      <c r="A120" s="63" t="s">
        <v>750</v>
      </c>
      <c r="B120" s="65" t="s">
        <v>506</v>
      </c>
      <c r="C120" s="66">
        <v>5012.35</v>
      </c>
      <c r="D120" s="78">
        <v>2011</v>
      </c>
      <c r="E120" s="72" t="s">
        <v>266</v>
      </c>
    </row>
    <row r="121" spans="1:5" ht="38.25">
      <c r="A121" s="63" t="s">
        <v>750</v>
      </c>
      <c r="B121" s="126" t="s">
        <v>1655</v>
      </c>
      <c r="C121" s="127">
        <v>1736.06</v>
      </c>
      <c r="D121" s="78" t="s">
        <v>719</v>
      </c>
      <c r="E121" s="72" t="s">
        <v>1366</v>
      </c>
    </row>
    <row r="122" spans="1:5" ht="12.75">
      <c r="A122" s="63" t="s">
        <v>750</v>
      </c>
      <c r="B122" s="126" t="s">
        <v>1349</v>
      </c>
      <c r="C122" s="127">
        <v>2993.7</v>
      </c>
      <c r="D122" s="78" t="s">
        <v>818</v>
      </c>
      <c r="E122" s="154" t="s">
        <v>1363</v>
      </c>
    </row>
    <row r="123" spans="1:5" ht="12.75">
      <c r="A123" s="63" t="s">
        <v>750</v>
      </c>
      <c r="B123" s="126" t="s">
        <v>1350</v>
      </c>
      <c r="C123" s="127">
        <v>3633.75</v>
      </c>
      <c r="D123" s="78" t="s">
        <v>818</v>
      </c>
      <c r="E123" s="154" t="s">
        <v>1365</v>
      </c>
    </row>
    <row r="124" spans="1:5" ht="12.75">
      <c r="A124" s="63" t="s">
        <v>750</v>
      </c>
      <c r="B124" s="126" t="s">
        <v>1351</v>
      </c>
      <c r="C124" s="127">
        <v>2837.86</v>
      </c>
      <c r="D124" s="78" t="s">
        <v>818</v>
      </c>
      <c r="E124" s="154" t="s">
        <v>1366</v>
      </c>
    </row>
    <row r="125" spans="1:5" ht="25.5">
      <c r="A125" s="63" t="s">
        <v>750</v>
      </c>
      <c r="B125" s="126" t="s">
        <v>1352</v>
      </c>
      <c r="C125" s="127">
        <v>3772</v>
      </c>
      <c r="D125" s="78" t="s">
        <v>818</v>
      </c>
      <c r="E125" s="154" t="s">
        <v>1367</v>
      </c>
    </row>
    <row r="126" spans="1:5" ht="25.5">
      <c r="A126" s="63" t="s">
        <v>750</v>
      </c>
      <c r="B126" s="126" t="s">
        <v>1353</v>
      </c>
      <c r="C126" s="127">
        <v>3235.1</v>
      </c>
      <c r="D126" s="78" t="s">
        <v>818</v>
      </c>
      <c r="E126" s="154" t="s">
        <v>1368</v>
      </c>
    </row>
    <row r="127" spans="1:5" ht="12.75">
      <c r="A127" s="63" t="s">
        <v>750</v>
      </c>
      <c r="B127" s="126" t="s">
        <v>1354</v>
      </c>
      <c r="C127" s="127">
        <v>4054.5</v>
      </c>
      <c r="D127" s="78" t="s">
        <v>818</v>
      </c>
      <c r="E127" s="154" t="s">
        <v>429</v>
      </c>
    </row>
    <row r="128" spans="1:5" ht="25.5">
      <c r="A128" s="63" t="s">
        <v>750</v>
      </c>
      <c r="B128" s="126" t="s">
        <v>1355</v>
      </c>
      <c r="C128" s="127">
        <v>1023.26</v>
      </c>
      <c r="D128" s="78" t="s">
        <v>818</v>
      </c>
      <c r="E128" s="154" t="s">
        <v>1338</v>
      </c>
    </row>
    <row r="129" spans="1:5" ht="12.75">
      <c r="A129" s="63" t="s">
        <v>750</v>
      </c>
      <c r="B129" s="126" t="s">
        <v>1356</v>
      </c>
      <c r="C129" s="127">
        <v>893.45</v>
      </c>
      <c r="D129" s="78" t="s">
        <v>818</v>
      </c>
      <c r="E129" s="154" t="s">
        <v>1369</v>
      </c>
    </row>
    <row r="130" spans="1:5" ht="12.75">
      <c r="A130" s="63" t="s">
        <v>750</v>
      </c>
      <c r="B130" s="126" t="s">
        <v>1357</v>
      </c>
      <c r="C130" s="127">
        <v>2851.25</v>
      </c>
      <c r="D130" s="78" t="s">
        <v>818</v>
      </c>
      <c r="E130" s="154" t="s">
        <v>429</v>
      </c>
    </row>
    <row r="131" spans="1:5" ht="12.75">
      <c r="A131" s="253" t="s">
        <v>750</v>
      </c>
      <c r="B131" s="126" t="s">
        <v>1358</v>
      </c>
      <c r="C131" s="127">
        <v>4602</v>
      </c>
      <c r="D131" s="78" t="s">
        <v>818</v>
      </c>
      <c r="E131" s="154" t="s">
        <v>1362</v>
      </c>
    </row>
    <row r="132" spans="1:5" ht="12.75">
      <c r="A132" s="253" t="s">
        <v>750</v>
      </c>
      <c r="B132" s="126" t="s">
        <v>1360</v>
      </c>
      <c r="C132" s="127">
        <v>2615</v>
      </c>
      <c r="D132" s="78" t="s">
        <v>818</v>
      </c>
      <c r="E132" s="154" t="s">
        <v>1340</v>
      </c>
    </row>
    <row r="133" spans="1:5" ht="12.75">
      <c r="A133" s="253" t="s">
        <v>750</v>
      </c>
      <c r="B133" s="126" t="s">
        <v>1359</v>
      </c>
      <c r="C133" s="127">
        <v>1252.81</v>
      </c>
      <c r="D133" s="78" t="s">
        <v>818</v>
      </c>
      <c r="E133" s="154" t="s">
        <v>1338</v>
      </c>
    </row>
    <row r="134" spans="1:5" ht="12.75">
      <c r="A134" s="253" t="s">
        <v>750</v>
      </c>
      <c r="B134" s="126" t="s">
        <v>2680</v>
      </c>
      <c r="C134" s="127">
        <v>2000</v>
      </c>
      <c r="D134" s="78" t="s">
        <v>2625</v>
      </c>
      <c r="E134" s="154" t="s">
        <v>2681</v>
      </c>
    </row>
    <row r="135" spans="1:5" ht="12.75">
      <c r="A135" s="5" t="s">
        <v>750</v>
      </c>
      <c r="B135" s="56" t="s">
        <v>2682</v>
      </c>
      <c r="C135" s="56">
        <v>2473</v>
      </c>
      <c r="D135" s="56">
        <v>2013</v>
      </c>
      <c r="E135" s="56" t="s">
        <v>2683</v>
      </c>
    </row>
    <row r="136" spans="1:5" ht="12.75">
      <c r="A136" s="253" t="s">
        <v>750</v>
      </c>
      <c r="B136" s="126" t="s">
        <v>2684</v>
      </c>
      <c r="C136" s="127">
        <v>1820</v>
      </c>
      <c r="D136" s="78" t="s">
        <v>2625</v>
      </c>
      <c r="E136" s="154" t="s">
        <v>2685</v>
      </c>
    </row>
    <row r="137" spans="1:6" s="27" customFormat="1" ht="12.75">
      <c r="A137" s="5" t="s">
        <v>750</v>
      </c>
      <c r="B137" s="56" t="s">
        <v>2686</v>
      </c>
      <c r="C137" s="56">
        <v>2076</v>
      </c>
      <c r="D137" s="56">
        <v>2013</v>
      </c>
      <c r="E137" s="56" t="s">
        <v>1292</v>
      </c>
      <c r="F137" s="51"/>
    </row>
    <row r="138" spans="1:5" ht="12.75">
      <c r="A138" s="253" t="s">
        <v>751</v>
      </c>
      <c r="B138" s="128" t="s">
        <v>1370</v>
      </c>
      <c r="C138" s="129">
        <v>9579.33</v>
      </c>
      <c r="D138" s="128">
        <v>2010</v>
      </c>
      <c r="E138" s="128" t="s">
        <v>1372</v>
      </c>
    </row>
    <row r="139" spans="1:5" ht="12.75">
      <c r="A139" s="253" t="s">
        <v>751</v>
      </c>
      <c r="B139" s="128" t="s">
        <v>1371</v>
      </c>
      <c r="C139" s="129">
        <v>14278.25</v>
      </c>
      <c r="D139" s="128">
        <v>2010</v>
      </c>
      <c r="E139" s="128" t="s">
        <v>1373</v>
      </c>
    </row>
    <row r="140" spans="1:6" ht="25.5">
      <c r="A140" s="33" t="s">
        <v>57</v>
      </c>
      <c r="B140" s="59">
        <f>SUM(B144:B148)</f>
        <v>138</v>
      </c>
      <c r="C140" s="19">
        <f>SUM(C2:C139)</f>
        <v>1125854.8308525821</v>
      </c>
      <c r="D140" s="33"/>
      <c r="E140" s="33" t="s">
        <v>1841</v>
      </c>
      <c r="F140" s="56">
        <v>38</v>
      </c>
    </row>
    <row r="141" spans="1:4" ht="12.75">
      <c r="A141" s="9"/>
      <c r="B141" s="9"/>
      <c r="C141" s="10"/>
      <c r="D141" s="9"/>
    </row>
    <row r="142" spans="1:4" ht="12.75">
      <c r="A142" s="42"/>
      <c r="B142" s="42"/>
      <c r="C142" s="43"/>
      <c r="D142" s="9"/>
    </row>
    <row r="143" spans="1:3" ht="25.5">
      <c r="A143" s="37" t="s">
        <v>79</v>
      </c>
      <c r="B143" s="38" t="s">
        <v>106</v>
      </c>
      <c r="C143" s="39" t="s">
        <v>107</v>
      </c>
    </row>
    <row r="144" spans="1:3" ht="12.75">
      <c r="A144" s="13" t="s">
        <v>478</v>
      </c>
      <c r="B144" s="31">
        <f>COUNTA(A2:A81)</f>
        <v>80</v>
      </c>
      <c r="C144" s="32">
        <f>SUM(C2:C81)</f>
        <v>99957.09466082088</v>
      </c>
    </row>
    <row r="145" spans="1:3" ht="12.75">
      <c r="A145" s="13" t="s">
        <v>30</v>
      </c>
      <c r="B145" s="31">
        <v>1</v>
      </c>
      <c r="C145" s="32">
        <v>3036</v>
      </c>
    </row>
    <row r="146" spans="1:3" ht="12.75">
      <c r="A146" s="13" t="s">
        <v>206</v>
      </c>
      <c r="B146" s="31">
        <f>COUNTA(A83:A84)</f>
        <v>2</v>
      </c>
      <c r="C146" s="32">
        <f>SUM(C83:C84)</f>
        <v>36375.31476486905</v>
      </c>
    </row>
    <row r="147" spans="1:3" ht="12.75">
      <c r="A147" s="13" t="s">
        <v>750</v>
      </c>
      <c r="B147" s="31">
        <f>COUNTA(A85:A137)</f>
        <v>53</v>
      </c>
      <c r="C147" s="32">
        <f>SUM(C85:C137)</f>
        <v>962628.8414268916</v>
      </c>
    </row>
    <row r="148" spans="1:3" ht="12.75">
      <c r="A148" s="13" t="s">
        <v>751</v>
      </c>
      <c r="B148" s="31">
        <f>COUNTA(A138:A139)</f>
        <v>2</v>
      </c>
      <c r="C148" s="32">
        <f>SUM(C138:C139)</f>
        <v>23857.58</v>
      </c>
    </row>
  </sheetData>
  <sheetProtection/>
  <autoFilter ref="A1:E184"/>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257"/>
  <sheetViews>
    <sheetView zoomScalePageLayoutView="0" workbookViewId="0" topLeftCell="A1">
      <pane ySplit="1" topLeftCell="A133" activePane="bottomLeft" state="frozen"/>
      <selection pane="topLeft" activeCell="F3" sqref="F3"/>
      <selection pane="bottomLeft" activeCell="E143" sqref="E143"/>
    </sheetView>
  </sheetViews>
  <sheetFormatPr defaultColWidth="9.140625" defaultRowHeight="12.75"/>
  <cols>
    <col min="1" max="1" width="10.421875" style="5" customWidth="1"/>
    <col min="2" max="2" width="55.8515625" style="5" customWidth="1"/>
    <col min="3" max="3" width="16.8515625" style="4" customWidth="1"/>
    <col min="4" max="4" width="9.140625" style="5" customWidth="1"/>
    <col min="5" max="5" width="37.00390625" style="5" customWidth="1"/>
    <col min="6" max="16384" width="9.140625" style="5" customWidth="1"/>
  </cols>
  <sheetData>
    <row r="1" spans="1:5" ht="12.75">
      <c r="A1" s="17" t="s">
        <v>79</v>
      </c>
      <c r="B1" s="18" t="s">
        <v>80</v>
      </c>
      <c r="C1" s="19" t="s">
        <v>341</v>
      </c>
      <c r="D1" s="17" t="s">
        <v>81</v>
      </c>
      <c r="E1" s="18" t="s">
        <v>82</v>
      </c>
    </row>
    <row r="2" spans="1:5" ht="12.75">
      <c r="A2" s="63" t="s">
        <v>478</v>
      </c>
      <c r="B2" s="79" t="s">
        <v>1374</v>
      </c>
      <c r="C2" s="135">
        <v>587.9871665409738</v>
      </c>
      <c r="D2" s="95"/>
      <c r="E2" s="79" t="s">
        <v>84</v>
      </c>
    </row>
    <row r="3" spans="1:5" ht="25.5">
      <c r="A3" s="63" t="s">
        <v>478</v>
      </c>
      <c r="B3" s="79" t="s">
        <v>1375</v>
      </c>
      <c r="C3" s="135">
        <v>639.1164853706236</v>
      </c>
      <c r="D3" s="95"/>
      <c r="E3" s="79" t="s">
        <v>1489</v>
      </c>
    </row>
    <row r="4" spans="1:5" ht="12.75">
      <c r="A4" s="63" t="s">
        <v>478</v>
      </c>
      <c r="B4" s="79" t="s">
        <v>1376</v>
      </c>
      <c r="C4" s="135">
        <v>926.7189037874043</v>
      </c>
      <c r="D4" s="95"/>
      <c r="E4" s="79" t="s">
        <v>1490</v>
      </c>
    </row>
    <row r="5" spans="1:5" ht="12.75">
      <c r="A5" s="63" t="s">
        <v>478</v>
      </c>
      <c r="B5" s="79" t="s">
        <v>1377</v>
      </c>
      <c r="C5" s="135">
        <v>856.4160903966357</v>
      </c>
      <c r="D5" s="95"/>
      <c r="E5" s="79" t="s">
        <v>86</v>
      </c>
    </row>
    <row r="6" spans="1:5" ht="25.5">
      <c r="A6" s="63" t="s">
        <v>478</v>
      </c>
      <c r="B6" s="79" t="s">
        <v>1378</v>
      </c>
      <c r="C6" s="135">
        <v>958.6747280559355</v>
      </c>
      <c r="D6" s="95"/>
      <c r="E6" s="79" t="s">
        <v>1491</v>
      </c>
    </row>
    <row r="7" spans="1:5" ht="12.75">
      <c r="A7" s="63" t="s">
        <v>478</v>
      </c>
      <c r="B7" s="79" t="s">
        <v>1379</v>
      </c>
      <c r="C7" s="135">
        <v>639.1164853706236</v>
      </c>
      <c r="D7" s="95"/>
      <c r="E7" s="79" t="s">
        <v>1492</v>
      </c>
    </row>
    <row r="8" spans="1:5" ht="25.5">
      <c r="A8" s="63" t="s">
        <v>478</v>
      </c>
      <c r="B8" s="79" t="s">
        <v>1380</v>
      </c>
      <c r="C8" s="135">
        <v>511.29318829649895</v>
      </c>
      <c r="D8" s="95"/>
      <c r="E8" s="79" t="s">
        <v>1493</v>
      </c>
    </row>
    <row r="9" spans="1:5" ht="12.75">
      <c r="A9" s="63" t="s">
        <v>478</v>
      </c>
      <c r="B9" s="79" t="s">
        <v>1381</v>
      </c>
      <c r="C9" s="135">
        <v>319.5582426853118</v>
      </c>
      <c r="D9" s="95"/>
      <c r="E9" s="79" t="s">
        <v>1494</v>
      </c>
    </row>
    <row r="10" spans="1:5" ht="12.75">
      <c r="A10" s="63" t="s">
        <v>478</v>
      </c>
      <c r="B10" s="79" t="s">
        <v>1383</v>
      </c>
      <c r="C10" s="135">
        <v>639.1164853706236</v>
      </c>
      <c r="D10" s="95"/>
      <c r="E10" s="79" t="s">
        <v>84</v>
      </c>
    </row>
    <row r="11" spans="1:5" ht="25.5">
      <c r="A11" s="63" t="s">
        <v>478</v>
      </c>
      <c r="B11" s="79" t="s">
        <v>1384</v>
      </c>
      <c r="C11" s="135">
        <v>1278.2329707412473</v>
      </c>
      <c r="D11" s="95"/>
      <c r="E11" s="79" t="s">
        <v>1489</v>
      </c>
    </row>
    <row r="12" spans="1:5" ht="12.75">
      <c r="A12" s="63" t="s">
        <v>478</v>
      </c>
      <c r="B12" s="79" t="s">
        <v>1385</v>
      </c>
      <c r="C12" s="135">
        <v>319.5582426853118</v>
      </c>
      <c r="D12" s="95"/>
      <c r="E12" s="79" t="s">
        <v>1496</v>
      </c>
    </row>
    <row r="13" spans="1:5" ht="12.75">
      <c r="A13" s="63" t="s">
        <v>478</v>
      </c>
      <c r="B13" s="79" t="s">
        <v>1386</v>
      </c>
      <c r="C13" s="135">
        <v>665.3202612708193</v>
      </c>
      <c r="D13" s="95"/>
      <c r="E13" s="79" t="s">
        <v>1497</v>
      </c>
    </row>
    <row r="14" spans="1:5" ht="12.75">
      <c r="A14" s="63" t="s">
        <v>478</v>
      </c>
      <c r="B14" s="79" t="s">
        <v>1387</v>
      </c>
      <c r="C14" s="135">
        <v>579.0395357457851</v>
      </c>
      <c r="D14" s="95"/>
      <c r="E14" s="79" t="s">
        <v>1489</v>
      </c>
    </row>
    <row r="15" spans="1:5" ht="12.75">
      <c r="A15" s="63" t="s">
        <v>478</v>
      </c>
      <c r="B15" s="79" t="s">
        <v>1388</v>
      </c>
      <c r="C15" s="135">
        <v>770.4549231142869</v>
      </c>
      <c r="D15" s="95"/>
      <c r="E15" s="79" t="s">
        <v>1412</v>
      </c>
    </row>
    <row r="16" spans="1:5" ht="12.75">
      <c r="A16" s="63" t="s">
        <v>478</v>
      </c>
      <c r="B16" s="79" t="s">
        <v>1389</v>
      </c>
      <c r="C16" s="135">
        <v>252.45101172139636</v>
      </c>
      <c r="D16" s="95"/>
      <c r="E16" s="79" t="s">
        <v>1489</v>
      </c>
    </row>
    <row r="17" spans="1:5" ht="12.75">
      <c r="A17" s="63" t="s">
        <v>478</v>
      </c>
      <c r="B17" s="79" t="s">
        <v>1390</v>
      </c>
      <c r="C17" s="135">
        <v>639.1164853706236</v>
      </c>
      <c r="D17" s="95"/>
      <c r="E17" s="79" t="s">
        <v>1490</v>
      </c>
    </row>
    <row r="18" spans="1:5" ht="12.75">
      <c r="A18" s="63" t="s">
        <v>478</v>
      </c>
      <c r="B18" s="79" t="s">
        <v>1391</v>
      </c>
      <c r="C18" s="135">
        <v>682.5764063758261</v>
      </c>
      <c r="D18" s="95"/>
      <c r="E18" s="79" t="s">
        <v>1498</v>
      </c>
    </row>
    <row r="19" spans="1:5" ht="12.75">
      <c r="A19" s="63" t="s">
        <v>478</v>
      </c>
      <c r="B19" s="84" t="s">
        <v>1392</v>
      </c>
      <c r="C19" s="135">
        <v>912.6583411092506</v>
      </c>
      <c r="D19" s="95"/>
      <c r="E19" s="84" t="s">
        <v>1499</v>
      </c>
    </row>
    <row r="20" spans="1:5" ht="12.75">
      <c r="A20" s="63" t="s">
        <v>478</v>
      </c>
      <c r="B20" s="84" t="s">
        <v>1393</v>
      </c>
      <c r="C20" s="135">
        <v>1917.349456111871</v>
      </c>
      <c r="D20" s="95"/>
      <c r="E20" s="84" t="s">
        <v>1500</v>
      </c>
    </row>
    <row r="21" spans="1:5" ht="12.75">
      <c r="A21" s="63" t="s">
        <v>478</v>
      </c>
      <c r="B21" s="84" t="s">
        <v>1394</v>
      </c>
      <c r="C21" s="135">
        <v>618.0256413533931</v>
      </c>
      <c r="D21" s="95"/>
      <c r="E21" s="84" t="s">
        <v>1489</v>
      </c>
    </row>
    <row r="22" spans="1:5" ht="12.75">
      <c r="A22" s="63" t="s">
        <v>478</v>
      </c>
      <c r="B22" s="84" t="s">
        <v>1395</v>
      </c>
      <c r="C22" s="135">
        <v>922.8842048751806</v>
      </c>
      <c r="D22" s="95"/>
      <c r="E22" s="79" t="s">
        <v>84</v>
      </c>
    </row>
    <row r="23" spans="1:5" ht="12.75">
      <c r="A23" s="63" t="s">
        <v>478</v>
      </c>
      <c r="B23" s="84" t="s">
        <v>1396</v>
      </c>
      <c r="C23" s="135">
        <v>1022.5863765929979</v>
      </c>
      <c r="D23" s="95"/>
      <c r="E23" s="84" t="s">
        <v>1490</v>
      </c>
    </row>
    <row r="24" spans="1:5" ht="12.75">
      <c r="A24" s="63" t="s">
        <v>478</v>
      </c>
      <c r="B24" s="84" t="s">
        <v>1397</v>
      </c>
      <c r="C24" s="135">
        <v>877.5069344138664</v>
      </c>
      <c r="D24" s="95"/>
      <c r="E24" s="84" t="s">
        <v>1502</v>
      </c>
    </row>
    <row r="25" spans="1:5" ht="12.75">
      <c r="A25" s="63" t="s">
        <v>478</v>
      </c>
      <c r="B25" s="84" t="s">
        <v>1398</v>
      </c>
      <c r="C25" s="135">
        <v>316.9378650952923</v>
      </c>
      <c r="D25" s="95"/>
      <c r="E25" s="84" t="s">
        <v>1489</v>
      </c>
    </row>
    <row r="26" spans="1:5" ht="12.75">
      <c r="A26" s="63" t="s">
        <v>478</v>
      </c>
      <c r="B26" s="84" t="s">
        <v>1399</v>
      </c>
      <c r="C26" s="135">
        <v>1139.544693415822</v>
      </c>
      <c r="D26" s="95"/>
      <c r="E26" s="84" t="s">
        <v>84</v>
      </c>
    </row>
    <row r="27" spans="1:5" ht="25.5">
      <c r="A27" s="63" t="s">
        <v>478</v>
      </c>
      <c r="B27" s="84" t="s">
        <v>1400</v>
      </c>
      <c r="C27" s="135">
        <v>1767.1570820497745</v>
      </c>
      <c r="D27" s="95"/>
      <c r="E27" s="84" t="s">
        <v>1503</v>
      </c>
    </row>
    <row r="28" spans="1:5" ht="25.5">
      <c r="A28" s="63" t="s">
        <v>478</v>
      </c>
      <c r="B28" s="84" t="s">
        <v>1401</v>
      </c>
      <c r="C28" s="135">
        <v>1917.349456111871</v>
      </c>
      <c r="D28" s="95"/>
      <c r="E28" s="84" t="s">
        <v>1412</v>
      </c>
    </row>
    <row r="29" spans="1:5" ht="12.75">
      <c r="A29" s="63" t="s">
        <v>478</v>
      </c>
      <c r="B29" s="85" t="s">
        <v>1402</v>
      </c>
      <c r="C29" s="136">
        <v>869.1984201040482</v>
      </c>
      <c r="D29" s="95"/>
      <c r="E29" s="85" t="s">
        <v>1504</v>
      </c>
    </row>
    <row r="30" spans="1:5" ht="25.5">
      <c r="A30" s="63" t="s">
        <v>478</v>
      </c>
      <c r="B30" s="85" t="s">
        <v>1403</v>
      </c>
      <c r="C30" s="136">
        <v>484.45029591093277</v>
      </c>
      <c r="D30" s="95"/>
      <c r="E30" s="85" t="s">
        <v>1489</v>
      </c>
    </row>
    <row r="31" spans="1:5" ht="25.5">
      <c r="A31" s="63" t="s">
        <v>478</v>
      </c>
      <c r="B31" s="85" t="s">
        <v>1404</v>
      </c>
      <c r="C31" s="136">
        <v>1917.349456111871</v>
      </c>
      <c r="D31" s="95"/>
      <c r="E31" s="85" t="s">
        <v>587</v>
      </c>
    </row>
    <row r="32" spans="1:5" ht="25.5">
      <c r="A32" s="63" t="s">
        <v>478</v>
      </c>
      <c r="B32" s="85" t="s">
        <v>1405</v>
      </c>
      <c r="C32" s="136">
        <v>958.6747280559355</v>
      </c>
      <c r="D32" s="95"/>
      <c r="E32" s="85" t="s">
        <v>1500</v>
      </c>
    </row>
    <row r="33" spans="1:5" ht="12.75">
      <c r="A33" s="63" t="s">
        <v>478</v>
      </c>
      <c r="B33" s="85" t="s">
        <v>1406</v>
      </c>
      <c r="C33" s="136">
        <v>1246.2771464727161</v>
      </c>
      <c r="D33" s="95"/>
      <c r="E33" s="85" t="s">
        <v>1490</v>
      </c>
    </row>
    <row r="34" spans="1:5" ht="12.75">
      <c r="A34" s="63" t="s">
        <v>478</v>
      </c>
      <c r="B34" s="85" t="s">
        <v>1407</v>
      </c>
      <c r="C34" s="136">
        <v>1036.007822785781</v>
      </c>
      <c r="D34" s="95"/>
      <c r="E34" s="85" t="s">
        <v>86</v>
      </c>
    </row>
    <row r="35" spans="1:5" ht="25.5">
      <c r="A35" s="63" t="s">
        <v>478</v>
      </c>
      <c r="B35" s="85" t="s">
        <v>1408</v>
      </c>
      <c r="C35" s="136">
        <v>734.9839581762172</v>
      </c>
      <c r="D35" s="95"/>
      <c r="E35" s="85" t="s">
        <v>1490</v>
      </c>
    </row>
    <row r="36" spans="1:5" ht="12.75">
      <c r="A36" s="63" t="s">
        <v>478</v>
      </c>
      <c r="B36" s="85" t="s">
        <v>1409</v>
      </c>
      <c r="C36" s="136">
        <v>958.6747280559355</v>
      </c>
      <c r="D36" s="95"/>
      <c r="E36" s="85" t="s">
        <v>1505</v>
      </c>
    </row>
    <row r="37" spans="1:5" ht="12.75">
      <c r="A37" s="63" t="s">
        <v>478</v>
      </c>
      <c r="B37" s="85" t="s">
        <v>1410</v>
      </c>
      <c r="C37" s="136">
        <v>1742.8706556056907</v>
      </c>
      <c r="D37" s="95"/>
      <c r="E37" s="85" t="s">
        <v>86</v>
      </c>
    </row>
    <row r="38" spans="1:5" ht="12.75">
      <c r="A38" s="63" t="s">
        <v>478</v>
      </c>
      <c r="B38" s="87" t="s">
        <v>1411</v>
      </c>
      <c r="C38" s="136">
        <v>1597.7912134265591</v>
      </c>
      <c r="D38" s="95"/>
      <c r="E38" s="87" t="s">
        <v>1506</v>
      </c>
    </row>
    <row r="39" spans="1:5" ht="12.75">
      <c r="A39" s="63" t="s">
        <v>478</v>
      </c>
      <c r="B39" s="87" t="s">
        <v>1411</v>
      </c>
      <c r="C39" s="136">
        <v>1597.7912134265591</v>
      </c>
      <c r="D39" s="95"/>
      <c r="E39" s="87" t="s">
        <v>1506</v>
      </c>
    </row>
    <row r="40" spans="1:5" ht="12.75">
      <c r="A40" s="63" t="s">
        <v>478</v>
      </c>
      <c r="B40" s="87" t="s">
        <v>1412</v>
      </c>
      <c r="C40" s="136">
        <v>1538.4812035841653</v>
      </c>
      <c r="D40" s="95"/>
      <c r="E40" s="87" t="s">
        <v>1412</v>
      </c>
    </row>
    <row r="41" spans="1:5" ht="12.75">
      <c r="A41" s="63" t="s">
        <v>478</v>
      </c>
      <c r="B41" s="87" t="s">
        <v>1413</v>
      </c>
      <c r="C41" s="136">
        <v>1597.7912134265591</v>
      </c>
      <c r="D41" s="95"/>
      <c r="E41" s="87" t="s">
        <v>1507</v>
      </c>
    </row>
    <row r="42" spans="1:5" ht="12.75">
      <c r="A42" s="63" t="s">
        <v>478</v>
      </c>
      <c r="B42" s="87" t="s">
        <v>1413</v>
      </c>
      <c r="C42" s="136">
        <v>1597.7912134265591</v>
      </c>
      <c r="D42" s="95"/>
      <c r="E42" s="87" t="s">
        <v>1507</v>
      </c>
    </row>
    <row r="43" spans="1:5" ht="12.75">
      <c r="A43" s="63" t="s">
        <v>478</v>
      </c>
      <c r="B43" s="87" t="s">
        <v>1414</v>
      </c>
      <c r="C43" s="136">
        <v>1597.7912134265591</v>
      </c>
      <c r="D43" s="95"/>
      <c r="E43" s="87" t="s">
        <v>587</v>
      </c>
    </row>
    <row r="44" spans="1:5" ht="12.75">
      <c r="A44" s="63" t="s">
        <v>478</v>
      </c>
      <c r="B44" s="85" t="s">
        <v>1415</v>
      </c>
      <c r="C44" s="136">
        <v>1438.0120920839033</v>
      </c>
      <c r="D44" s="95"/>
      <c r="E44" s="87" t="s">
        <v>1508</v>
      </c>
    </row>
    <row r="45" spans="1:5" ht="12.75">
      <c r="A45" s="63" t="s">
        <v>478</v>
      </c>
      <c r="B45" s="85" t="s">
        <v>1416</v>
      </c>
      <c r="C45" s="136">
        <v>958.6747280559355</v>
      </c>
      <c r="D45" s="95"/>
      <c r="E45" s="87" t="s">
        <v>1507</v>
      </c>
    </row>
    <row r="46" spans="1:5" ht="25.5">
      <c r="A46" s="63" t="s">
        <v>478</v>
      </c>
      <c r="B46" s="85" t="s">
        <v>1417</v>
      </c>
      <c r="C46" s="136">
        <v>1342.1446192783096</v>
      </c>
      <c r="D46" s="95"/>
      <c r="E46" s="87" t="s">
        <v>1507</v>
      </c>
    </row>
    <row r="47" spans="1:5" ht="12.75">
      <c r="A47" s="63" t="s">
        <v>478</v>
      </c>
      <c r="B47" s="85" t="s">
        <v>1418</v>
      </c>
      <c r="C47" s="136">
        <v>1390.0783556811066</v>
      </c>
      <c r="D47" s="95"/>
      <c r="E47" s="87" t="s">
        <v>1509</v>
      </c>
    </row>
    <row r="48" spans="1:5" ht="25.5">
      <c r="A48" s="63" t="s">
        <v>478</v>
      </c>
      <c r="B48" s="85" t="s">
        <v>1419</v>
      </c>
      <c r="C48" s="136">
        <v>1574.7191083046796</v>
      </c>
      <c r="D48" s="95"/>
      <c r="E48" s="87" t="s">
        <v>434</v>
      </c>
    </row>
    <row r="49" spans="1:5" ht="12.75">
      <c r="A49" s="63" t="s">
        <v>478</v>
      </c>
      <c r="B49" s="85" t="s">
        <v>1420</v>
      </c>
      <c r="C49" s="136">
        <v>1597.7912134265591</v>
      </c>
      <c r="D49" s="95"/>
      <c r="E49" s="87" t="s">
        <v>1506</v>
      </c>
    </row>
    <row r="50" spans="1:5" ht="12.75">
      <c r="A50" s="63" t="s">
        <v>478</v>
      </c>
      <c r="B50" s="85" t="s">
        <v>1421</v>
      </c>
      <c r="C50" s="136">
        <v>950.6218603402657</v>
      </c>
      <c r="D50" s="95"/>
      <c r="E50" s="87" t="s">
        <v>1510</v>
      </c>
    </row>
    <row r="51" spans="1:5" ht="12.75">
      <c r="A51" s="63" t="s">
        <v>478</v>
      </c>
      <c r="B51" s="85" t="s">
        <v>1422</v>
      </c>
      <c r="C51" s="136">
        <v>1389.3114158986618</v>
      </c>
      <c r="D51" s="95"/>
      <c r="E51" s="87" t="s">
        <v>1510</v>
      </c>
    </row>
    <row r="52" spans="1:5" ht="12.75">
      <c r="A52" s="63" t="s">
        <v>478</v>
      </c>
      <c r="B52" s="85" t="s">
        <v>1423</v>
      </c>
      <c r="C52" s="136">
        <v>1278.2329707412473</v>
      </c>
      <c r="D52" s="95"/>
      <c r="E52" s="87" t="s">
        <v>587</v>
      </c>
    </row>
    <row r="53" spans="1:5" ht="25.5">
      <c r="A53" s="63" t="s">
        <v>478</v>
      </c>
      <c r="B53" s="85" t="s">
        <v>1424</v>
      </c>
      <c r="C53" s="136">
        <v>1030.703155957205</v>
      </c>
      <c r="D53" s="95"/>
      <c r="E53" s="87" t="s">
        <v>1412</v>
      </c>
    </row>
    <row r="54" spans="1:5" ht="12.75">
      <c r="A54" s="63" t="s">
        <v>478</v>
      </c>
      <c r="B54" s="85" t="s">
        <v>1425</v>
      </c>
      <c r="C54" s="136">
        <v>1597.7912134265591</v>
      </c>
      <c r="D54" s="95"/>
      <c r="E54" s="87" t="s">
        <v>84</v>
      </c>
    </row>
    <row r="55" spans="1:5" ht="12.75">
      <c r="A55" s="63" t="s">
        <v>478</v>
      </c>
      <c r="B55" s="85" t="s">
        <v>1426</v>
      </c>
      <c r="C55" s="136">
        <v>1341.505502792939</v>
      </c>
      <c r="D55" s="95"/>
      <c r="E55" s="87" t="s">
        <v>84</v>
      </c>
    </row>
    <row r="56" spans="1:5" ht="12.75">
      <c r="A56" s="63" t="s">
        <v>478</v>
      </c>
      <c r="B56" s="85" t="s">
        <v>1427</v>
      </c>
      <c r="C56" s="136">
        <v>534.940498255212</v>
      </c>
      <c r="D56" s="95"/>
      <c r="E56" s="87" t="s">
        <v>1509</v>
      </c>
    </row>
    <row r="57" spans="1:5" ht="12.75">
      <c r="A57" s="63" t="s">
        <v>478</v>
      </c>
      <c r="B57" s="85" t="s">
        <v>1428</v>
      </c>
      <c r="C57" s="136">
        <v>1436.733859113162</v>
      </c>
      <c r="D57" s="95"/>
      <c r="E57" s="87" t="s">
        <v>1506</v>
      </c>
    </row>
    <row r="58" spans="1:5" ht="12.75">
      <c r="A58" s="63" t="s">
        <v>478</v>
      </c>
      <c r="B58" s="85" t="s">
        <v>1429</v>
      </c>
      <c r="C58" s="136">
        <v>1597.7912134265591</v>
      </c>
      <c r="D58" s="95"/>
      <c r="E58" s="87" t="s">
        <v>1506</v>
      </c>
    </row>
    <row r="59" spans="1:5" ht="12.75">
      <c r="A59" s="63" t="s">
        <v>478</v>
      </c>
      <c r="B59" s="85" t="s">
        <v>1430</v>
      </c>
      <c r="C59" s="136">
        <v>1597.7912134265591</v>
      </c>
      <c r="D59" s="95"/>
      <c r="E59" s="87" t="s">
        <v>1506</v>
      </c>
    </row>
    <row r="60" spans="1:5" ht="12.75">
      <c r="A60" s="63" t="s">
        <v>478</v>
      </c>
      <c r="B60" s="85" t="s">
        <v>1431</v>
      </c>
      <c r="C60" s="136">
        <v>954.8400291437117</v>
      </c>
      <c r="D60" s="95"/>
      <c r="E60" s="87" t="s">
        <v>1511</v>
      </c>
    </row>
    <row r="61" spans="1:5" ht="12.75">
      <c r="A61" s="63" t="s">
        <v>478</v>
      </c>
      <c r="B61" s="85" t="s">
        <v>1432</v>
      </c>
      <c r="C61" s="136">
        <v>954.8400291437117</v>
      </c>
      <c r="D61" s="95"/>
      <c r="E61" s="87" t="s">
        <v>1512</v>
      </c>
    </row>
    <row r="62" spans="1:5" ht="12.75">
      <c r="A62" s="63" t="s">
        <v>478</v>
      </c>
      <c r="B62" s="85" t="s">
        <v>1433</v>
      </c>
      <c r="C62" s="136">
        <v>1597.7912134265591</v>
      </c>
      <c r="D62" s="95"/>
      <c r="E62" s="87" t="s">
        <v>1513</v>
      </c>
    </row>
    <row r="63" spans="1:5" ht="12.75">
      <c r="A63" s="63" t="s">
        <v>478</v>
      </c>
      <c r="B63" s="85" t="s">
        <v>1434</v>
      </c>
      <c r="C63" s="136">
        <v>1597.7912134265591</v>
      </c>
      <c r="D63" s="95"/>
      <c r="E63" s="87" t="s">
        <v>434</v>
      </c>
    </row>
    <row r="64" spans="1:5" ht="12.75">
      <c r="A64" s="63" t="s">
        <v>478</v>
      </c>
      <c r="B64" s="85" t="s">
        <v>1435</v>
      </c>
      <c r="C64" s="136">
        <v>1597.7912134265591</v>
      </c>
      <c r="D64" s="95"/>
      <c r="E64" s="87" t="s">
        <v>434</v>
      </c>
    </row>
    <row r="65" spans="1:5" ht="25.5">
      <c r="A65" s="63" t="s">
        <v>478</v>
      </c>
      <c r="B65" s="85" t="s">
        <v>1436</v>
      </c>
      <c r="C65" s="136">
        <v>1597.7912134265591</v>
      </c>
      <c r="D65" s="95"/>
      <c r="E65" s="87" t="s">
        <v>1507</v>
      </c>
    </row>
    <row r="66" spans="1:5" ht="25.5">
      <c r="A66" s="63" t="s">
        <v>478</v>
      </c>
      <c r="B66" s="85" t="s">
        <v>1437</v>
      </c>
      <c r="C66" s="136">
        <v>639.1164853706236</v>
      </c>
      <c r="D66" s="95"/>
      <c r="E66" s="87" t="s">
        <v>1507</v>
      </c>
    </row>
    <row r="67" spans="1:5" ht="25.5">
      <c r="A67" s="63" t="s">
        <v>478</v>
      </c>
      <c r="B67" s="85" t="s">
        <v>1438</v>
      </c>
      <c r="C67" s="136">
        <v>1597.7912134265591</v>
      </c>
      <c r="D67" s="95"/>
      <c r="E67" s="87" t="s">
        <v>1490</v>
      </c>
    </row>
    <row r="68" spans="1:5" ht="12.75">
      <c r="A68" s="63" t="s">
        <v>478</v>
      </c>
      <c r="B68" s="85" t="s">
        <v>1439</v>
      </c>
      <c r="C68" s="136">
        <v>1533.8795648894968</v>
      </c>
      <c r="D68" s="95"/>
      <c r="E68" s="87" t="s">
        <v>84</v>
      </c>
    </row>
    <row r="69" spans="1:5" ht="12.75">
      <c r="A69" s="63" t="s">
        <v>478</v>
      </c>
      <c r="B69" s="85" t="s">
        <v>1440</v>
      </c>
      <c r="C69" s="136">
        <v>1597.7912134265591</v>
      </c>
      <c r="D69" s="95"/>
      <c r="E69" s="87" t="s">
        <v>1509</v>
      </c>
    </row>
    <row r="70" spans="1:5" ht="12.75">
      <c r="A70" s="63" t="s">
        <v>478</v>
      </c>
      <c r="B70" s="85" t="s">
        <v>1441</v>
      </c>
      <c r="C70" s="136">
        <v>1495.149105876037</v>
      </c>
      <c r="D70" s="95"/>
      <c r="E70" s="87" t="s">
        <v>1514</v>
      </c>
    </row>
    <row r="71" spans="1:5" ht="12.75">
      <c r="A71" s="63" t="s">
        <v>478</v>
      </c>
      <c r="B71" s="85" t="s">
        <v>1442</v>
      </c>
      <c r="C71" s="136">
        <v>1597.7912134265591</v>
      </c>
      <c r="D71" s="95"/>
      <c r="E71" s="87" t="s">
        <v>1515</v>
      </c>
    </row>
    <row r="72" spans="1:5" ht="12.75">
      <c r="A72" s="63" t="s">
        <v>478</v>
      </c>
      <c r="B72" s="85" t="s">
        <v>1443</v>
      </c>
      <c r="C72" s="136">
        <v>1597.7912134265591</v>
      </c>
      <c r="D72" s="95"/>
      <c r="E72" s="87" t="s">
        <v>86</v>
      </c>
    </row>
    <row r="73" spans="1:5" ht="12.75">
      <c r="A73" s="63" t="s">
        <v>478</v>
      </c>
      <c r="B73" s="85" t="s">
        <v>1444</v>
      </c>
      <c r="C73" s="136">
        <v>1278.2329707412473</v>
      </c>
      <c r="D73" s="95"/>
      <c r="E73" s="87" t="s">
        <v>1516</v>
      </c>
    </row>
    <row r="74" spans="1:5" ht="12.75">
      <c r="A74" s="63" t="s">
        <v>478</v>
      </c>
      <c r="B74" s="85" t="s">
        <v>1445</v>
      </c>
      <c r="C74" s="136">
        <v>1597.7912134265591</v>
      </c>
      <c r="D74" s="95"/>
      <c r="E74" s="87" t="s">
        <v>434</v>
      </c>
    </row>
    <row r="75" spans="1:5" ht="12.75">
      <c r="A75" s="63" t="s">
        <v>478</v>
      </c>
      <c r="B75" s="85" t="s">
        <v>1446</v>
      </c>
      <c r="C75" s="136">
        <v>958.6747280559355</v>
      </c>
      <c r="D75" s="95"/>
      <c r="E75" s="87" t="s">
        <v>434</v>
      </c>
    </row>
    <row r="76" spans="1:5" ht="38.25">
      <c r="A76" s="63" t="s">
        <v>478</v>
      </c>
      <c r="B76" s="85" t="s">
        <v>1447</v>
      </c>
      <c r="C76" s="136">
        <v>781.895108202421</v>
      </c>
      <c r="D76" s="95"/>
      <c r="E76" s="87" t="s">
        <v>1517</v>
      </c>
    </row>
    <row r="77" spans="1:5" ht="12.75">
      <c r="A77" s="63" t="s">
        <v>478</v>
      </c>
      <c r="B77" s="85" t="s">
        <v>1448</v>
      </c>
      <c r="C77" s="138">
        <v>1013.510922500735</v>
      </c>
      <c r="D77" s="95"/>
      <c r="E77" s="87" t="s">
        <v>1518</v>
      </c>
    </row>
    <row r="78" spans="1:5" ht="12.75">
      <c r="A78" s="63" t="s">
        <v>478</v>
      </c>
      <c r="B78" s="85" t="s">
        <v>1449</v>
      </c>
      <c r="C78" s="138">
        <v>1150.4096736671227</v>
      </c>
      <c r="D78" s="95"/>
      <c r="E78" s="87" t="s">
        <v>434</v>
      </c>
    </row>
    <row r="79" spans="1:5" ht="25.5">
      <c r="A79" s="63" t="s">
        <v>478</v>
      </c>
      <c r="B79" s="89" t="s">
        <v>1450</v>
      </c>
      <c r="C79" s="140">
        <v>1597.7912134265591</v>
      </c>
      <c r="D79" s="95"/>
      <c r="E79" s="91" t="s">
        <v>84</v>
      </c>
    </row>
    <row r="80" spans="1:5" ht="12.75">
      <c r="A80" s="63" t="s">
        <v>478</v>
      </c>
      <c r="B80" s="89" t="s">
        <v>1451</v>
      </c>
      <c r="C80" s="140">
        <v>1597.7912134265591</v>
      </c>
      <c r="D80" s="95"/>
      <c r="E80" s="91" t="s">
        <v>587</v>
      </c>
    </row>
    <row r="81" spans="1:5" ht="12.75">
      <c r="A81" s="63" t="s">
        <v>478</v>
      </c>
      <c r="B81" s="89" t="s">
        <v>1452</v>
      </c>
      <c r="C81" s="140">
        <v>1597.7912134265591</v>
      </c>
      <c r="D81" s="95"/>
      <c r="E81" s="91" t="s">
        <v>1506</v>
      </c>
    </row>
    <row r="82" spans="1:5" ht="12.75">
      <c r="A82" s="63" t="s">
        <v>478</v>
      </c>
      <c r="B82" s="89" t="s">
        <v>1453</v>
      </c>
      <c r="C82" s="140">
        <v>1597.7912134265591</v>
      </c>
      <c r="D82" s="95"/>
      <c r="E82" s="91" t="s">
        <v>1506</v>
      </c>
    </row>
    <row r="83" spans="1:5" ht="25.5">
      <c r="A83" s="63" t="s">
        <v>478</v>
      </c>
      <c r="B83" s="89" t="s">
        <v>1454</v>
      </c>
      <c r="C83" s="140">
        <v>575.2048368335613</v>
      </c>
      <c r="D83" s="95"/>
      <c r="E83" s="91" t="s">
        <v>1507</v>
      </c>
    </row>
    <row r="84" spans="1:5" ht="25.5">
      <c r="A84" s="63" t="s">
        <v>478</v>
      </c>
      <c r="B84" s="89" t="s">
        <v>1455</v>
      </c>
      <c r="C84" s="140">
        <v>1581.4298314010712</v>
      </c>
      <c r="D84" s="95"/>
      <c r="E84" s="91" t="s">
        <v>84</v>
      </c>
    </row>
    <row r="85" spans="1:5" ht="12.75">
      <c r="A85" s="63" t="s">
        <v>478</v>
      </c>
      <c r="B85" s="89" t="s">
        <v>1456</v>
      </c>
      <c r="C85" s="140">
        <v>629.5297380900644</v>
      </c>
      <c r="D85" s="95"/>
      <c r="E85" s="91" t="s">
        <v>1510</v>
      </c>
    </row>
    <row r="86" spans="1:5" ht="12.75">
      <c r="A86" s="63" t="s">
        <v>478</v>
      </c>
      <c r="B86" s="89" t="s">
        <v>1457</v>
      </c>
      <c r="C86" s="140">
        <v>1155.0113123617912</v>
      </c>
      <c r="D86" s="95"/>
      <c r="E86" s="91" t="s">
        <v>1519</v>
      </c>
    </row>
    <row r="87" spans="1:5" ht="12.75">
      <c r="A87" s="63" t="s">
        <v>478</v>
      </c>
      <c r="B87" s="89" t="s">
        <v>1458</v>
      </c>
      <c r="C87" s="140">
        <v>474.2883437935398</v>
      </c>
      <c r="D87" s="95"/>
      <c r="E87" s="91" t="s">
        <v>1520</v>
      </c>
    </row>
    <row r="88" spans="1:5" ht="12.75">
      <c r="A88" s="63" t="s">
        <v>478</v>
      </c>
      <c r="B88" s="89" t="s">
        <v>1459</v>
      </c>
      <c r="C88" s="140">
        <v>1278.2329707412473</v>
      </c>
      <c r="D88" s="95"/>
      <c r="E88" s="91" t="s">
        <v>1521</v>
      </c>
    </row>
    <row r="89" spans="1:5" ht="12.75">
      <c r="A89" s="63" t="s">
        <v>478</v>
      </c>
      <c r="B89" s="89" t="s">
        <v>1460</v>
      </c>
      <c r="C89" s="140">
        <v>1369.9461863919319</v>
      </c>
      <c r="D89" s="95"/>
      <c r="E89" s="91" t="s">
        <v>1509</v>
      </c>
    </row>
    <row r="90" spans="1:5" ht="12.75">
      <c r="A90" s="63" t="s">
        <v>478</v>
      </c>
      <c r="B90" s="89" t="s">
        <v>1461</v>
      </c>
      <c r="C90" s="140">
        <v>931.8318356703693</v>
      </c>
      <c r="D90" s="95"/>
      <c r="E90" s="91" t="s">
        <v>1490</v>
      </c>
    </row>
    <row r="91" spans="1:5" ht="12.75">
      <c r="A91" s="63" t="s">
        <v>478</v>
      </c>
      <c r="B91" s="89" t="s">
        <v>1462</v>
      </c>
      <c r="C91" s="140">
        <v>511.29318829649895</v>
      </c>
      <c r="D91" s="95"/>
      <c r="E91" s="91" t="s">
        <v>1490</v>
      </c>
    </row>
    <row r="92" spans="1:5" ht="12.75">
      <c r="A92" s="63" t="s">
        <v>478</v>
      </c>
      <c r="B92" s="89" t="s">
        <v>1463</v>
      </c>
      <c r="C92" s="140">
        <v>766.9397824447484</v>
      </c>
      <c r="D92" s="95"/>
      <c r="E92" s="91" t="s">
        <v>1496</v>
      </c>
    </row>
    <row r="93" spans="1:5" ht="12.75">
      <c r="A93" s="63" t="s">
        <v>478</v>
      </c>
      <c r="B93" s="89" t="s">
        <v>1464</v>
      </c>
      <c r="C93" s="140">
        <v>1431.6209272301971</v>
      </c>
      <c r="D93" s="95"/>
      <c r="E93" s="91" t="s">
        <v>1522</v>
      </c>
    </row>
    <row r="94" spans="1:5" ht="12.75">
      <c r="A94" s="63" t="s">
        <v>478</v>
      </c>
      <c r="B94" s="89" t="s">
        <v>1465</v>
      </c>
      <c r="C94" s="140">
        <v>1099.7916480257693</v>
      </c>
      <c r="D94" s="95"/>
      <c r="E94" s="91" t="s">
        <v>1523</v>
      </c>
    </row>
    <row r="95" spans="1:5" ht="12.75">
      <c r="A95" s="63" t="s">
        <v>478</v>
      </c>
      <c r="B95" s="89" t="s">
        <v>1466</v>
      </c>
      <c r="C95" s="140">
        <v>1597.7912134265591</v>
      </c>
      <c r="D95" s="95"/>
      <c r="E95" s="91" t="s">
        <v>84</v>
      </c>
    </row>
    <row r="96" spans="1:5" ht="12.75">
      <c r="A96" s="63" t="s">
        <v>478</v>
      </c>
      <c r="B96" s="117" t="s">
        <v>1467</v>
      </c>
      <c r="C96" s="136">
        <v>1597.7912134265591</v>
      </c>
      <c r="D96" s="95"/>
      <c r="E96" s="91" t="s">
        <v>84</v>
      </c>
    </row>
    <row r="97" spans="1:5" ht="12.75">
      <c r="A97" s="63" t="s">
        <v>478</v>
      </c>
      <c r="B97" s="117" t="s">
        <v>1468</v>
      </c>
      <c r="C97" s="136">
        <v>255.64659414824948</v>
      </c>
      <c r="D97" s="95"/>
      <c r="E97" s="117" t="s">
        <v>1490</v>
      </c>
    </row>
    <row r="98" spans="1:5" ht="12.75">
      <c r="A98" s="63" t="s">
        <v>478</v>
      </c>
      <c r="B98" s="117" t="s">
        <v>1469</v>
      </c>
      <c r="C98" s="136">
        <v>1132.2587654825968</v>
      </c>
      <c r="D98" s="95"/>
      <c r="E98" s="117" t="s">
        <v>1550</v>
      </c>
    </row>
    <row r="99" spans="1:5" ht="12.75">
      <c r="A99" s="63" t="s">
        <v>478</v>
      </c>
      <c r="B99" s="130" t="s">
        <v>1470</v>
      </c>
      <c r="C99" s="141">
        <v>1215</v>
      </c>
      <c r="D99" s="95"/>
      <c r="E99" s="130" t="s">
        <v>587</v>
      </c>
    </row>
    <row r="100" spans="1:5" ht="12.75">
      <c r="A100" s="63" t="s">
        <v>478</v>
      </c>
      <c r="B100" s="130" t="s">
        <v>1471</v>
      </c>
      <c r="C100" s="141">
        <v>1600</v>
      </c>
      <c r="D100" s="95"/>
      <c r="E100" s="130" t="s">
        <v>1524</v>
      </c>
    </row>
    <row r="101" spans="1:5" ht="12.75">
      <c r="A101" s="63" t="s">
        <v>478</v>
      </c>
      <c r="B101" s="130" t="s">
        <v>1472</v>
      </c>
      <c r="C101" s="141">
        <v>1455</v>
      </c>
      <c r="D101" s="95"/>
      <c r="E101" s="130" t="s">
        <v>1509</v>
      </c>
    </row>
    <row r="102" spans="1:5" ht="12.75">
      <c r="A102" s="63" t="s">
        <v>478</v>
      </c>
      <c r="B102" s="130" t="s">
        <v>1473</v>
      </c>
      <c r="C102" s="141">
        <v>1275</v>
      </c>
      <c r="D102" s="95"/>
      <c r="E102" s="130" t="s">
        <v>1496</v>
      </c>
    </row>
    <row r="103" spans="1:5" ht="12.75">
      <c r="A103" s="63" t="s">
        <v>478</v>
      </c>
      <c r="B103" s="130" t="s">
        <v>1474</v>
      </c>
      <c r="C103" s="141">
        <v>875</v>
      </c>
      <c r="D103" s="95"/>
      <c r="E103" s="130" t="s">
        <v>1412</v>
      </c>
    </row>
    <row r="104" spans="1:5" ht="25.5">
      <c r="A104" s="63" t="s">
        <v>478</v>
      </c>
      <c r="B104" s="130" t="s">
        <v>1475</v>
      </c>
      <c r="C104" s="141">
        <v>1365</v>
      </c>
      <c r="D104" s="95"/>
      <c r="E104" s="130" t="s">
        <v>86</v>
      </c>
    </row>
    <row r="105" spans="1:5" ht="12.75">
      <c r="A105" s="63" t="s">
        <v>478</v>
      </c>
      <c r="B105" s="130" t="s">
        <v>1476</v>
      </c>
      <c r="C105" s="141">
        <v>1600</v>
      </c>
      <c r="D105" s="95"/>
      <c r="E105" s="130" t="s">
        <v>86</v>
      </c>
    </row>
    <row r="106" spans="1:5" ht="12.75">
      <c r="A106" s="63" t="s">
        <v>478</v>
      </c>
      <c r="B106" s="130" t="s">
        <v>1477</v>
      </c>
      <c r="C106" s="141">
        <v>902</v>
      </c>
      <c r="D106" s="95"/>
      <c r="E106" s="130" t="s">
        <v>1509</v>
      </c>
    </row>
    <row r="107" spans="1:5" ht="12.75">
      <c r="A107" s="63" t="s">
        <v>478</v>
      </c>
      <c r="B107" s="130" t="s">
        <v>1478</v>
      </c>
      <c r="C107" s="141">
        <v>1600</v>
      </c>
      <c r="D107" s="95"/>
      <c r="E107" s="130" t="s">
        <v>1501</v>
      </c>
    </row>
    <row r="108" spans="1:5" ht="12.75">
      <c r="A108" s="63" t="s">
        <v>478</v>
      </c>
      <c r="B108" s="130" t="s">
        <v>1479</v>
      </c>
      <c r="C108" s="141">
        <v>1440</v>
      </c>
      <c r="D108" s="95"/>
      <c r="E108" s="130" t="s">
        <v>1525</v>
      </c>
    </row>
    <row r="109" spans="1:5" ht="12.75">
      <c r="A109" s="63" t="s">
        <v>478</v>
      </c>
      <c r="B109" s="85" t="s">
        <v>1480</v>
      </c>
      <c r="C109" s="136">
        <v>1600</v>
      </c>
      <c r="D109" s="95"/>
      <c r="E109" s="85" t="s">
        <v>1490</v>
      </c>
    </row>
    <row r="110" spans="1:5" ht="12.75">
      <c r="A110" s="63" t="s">
        <v>478</v>
      </c>
      <c r="B110" s="85" t="s">
        <v>1481</v>
      </c>
      <c r="C110" s="136">
        <v>1568.36</v>
      </c>
      <c r="D110" s="95"/>
      <c r="E110" s="85" t="s">
        <v>1518</v>
      </c>
    </row>
    <row r="111" spans="1:5" ht="12.75">
      <c r="A111" s="63" t="s">
        <v>478</v>
      </c>
      <c r="B111" s="85" t="s">
        <v>1482</v>
      </c>
      <c r="C111" s="136">
        <v>1600</v>
      </c>
      <c r="D111" s="95"/>
      <c r="E111" s="85" t="s">
        <v>1496</v>
      </c>
    </row>
    <row r="112" spans="1:5" ht="12.75">
      <c r="A112" s="63" t="s">
        <v>478</v>
      </c>
      <c r="B112" s="85" t="s">
        <v>1483</v>
      </c>
      <c r="C112" s="136">
        <v>1265</v>
      </c>
      <c r="D112" s="95"/>
      <c r="E112" s="85" t="s">
        <v>1496</v>
      </c>
    </row>
    <row r="113" spans="1:5" ht="12.75">
      <c r="A113" s="63" t="s">
        <v>478</v>
      </c>
      <c r="B113" s="89" t="s">
        <v>1484</v>
      </c>
      <c r="C113" s="75">
        <v>675</v>
      </c>
      <c r="D113" s="95"/>
      <c r="E113" s="119" t="s">
        <v>1526</v>
      </c>
    </row>
    <row r="114" spans="1:5" ht="12.75">
      <c r="A114" s="63" t="s">
        <v>478</v>
      </c>
      <c r="B114" s="89" t="s">
        <v>1485</v>
      </c>
      <c r="C114" s="75">
        <v>1545</v>
      </c>
      <c r="D114" s="95"/>
      <c r="E114" s="119" t="s">
        <v>1518</v>
      </c>
    </row>
    <row r="115" spans="1:5" ht="12.75">
      <c r="A115" s="63" t="s">
        <v>478</v>
      </c>
      <c r="B115" s="89" t="s">
        <v>1486</v>
      </c>
      <c r="C115" s="75">
        <v>1091</v>
      </c>
      <c r="D115" s="95"/>
      <c r="E115" s="119" t="s">
        <v>1496</v>
      </c>
    </row>
    <row r="116" spans="1:5" ht="12.75">
      <c r="A116" s="63" t="s">
        <v>478</v>
      </c>
      <c r="B116" s="89" t="s">
        <v>1487</v>
      </c>
      <c r="C116" s="75">
        <v>1166</v>
      </c>
      <c r="D116" s="95"/>
      <c r="E116" s="119" t="s">
        <v>1496</v>
      </c>
    </row>
    <row r="117" spans="1:5" ht="12.75">
      <c r="A117" s="63" t="s">
        <v>478</v>
      </c>
      <c r="B117" s="85" t="s">
        <v>1488</v>
      </c>
      <c r="C117" s="136">
        <v>1600</v>
      </c>
      <c r="D117" s="95"/>
      <c r="E117" s="119" t="s">
        <v>1496</v>
      </c>
    </row>
    <row r="118" spans="1:5" ht="25.5">
      <c r="A118" s="63" t="s">
        <v>478</v>
      </c>
      <c r="B118" s="85" t="s">
        <v>2448</v>
      </c>
      <c r="C118" s="136">
        <v>1220</v>
      </c>
      <c r="D118" s="63">
        <v>2013</v>
      </c>
      <c r="E118" s="119" t="s">
        <v>1496</v>
      </c>
    </row>
    <row r="119" spans="1:5" ht="12.75">
      <c r="A119" s="63" t="s">
        <v>478</v>
      </c>
      <c r="B119" s="85" t="s">
        <v>2459</v>
      </c>
      <c r="C119" s="136">
        <v>1583</v>
      </c>
      <c r="D119" s="63">
        <v>2013</v>
      </c>
      <c r="E119" s="119" t="s">
        <v>1518</v>
      </c>
    </row>
    <row r="120" spans="1:5" ht="12.75">
      <c r="A120" s="63" t="s">
        <v>478</v>
      </c>
      <c r="B120" s="85" t="s">
        <v>2481</v>
      </c>
      <c r="C120" s="136">
        <v>1460</v>
      </c>
      <c r="D120" s="63">
        <v>2013</v>
      </c>
      <c r="E120" s="119" t="s">
        <v>2482</v>
      </c>
    </row>
    <row r="121" spans="1:5" ht="12.75">
      <c r="A121" s="63" t="s">
        <v>478</v>
      </c>
      <c r="B121" s="85" t="s">
        <v>2484</v>
      </c>
      <c r="C121" s="136">
        <v>1600</v>
      </c>
      <c r="D121" s="63">
        <v>2013</v>
      </c>
      <c r="E121" s="119" t="s">
        <v>587</v>
      </c>
    </row>
    <row r="122" spans="1:5" ht="12.75">
      <c r="A122" s="63" t="s">
        <v>478</v>
      </c>
      <c r="B122" s="85" t="s">
        <v>2488</v>
      </c>
      <c r="C122" s="136">
        <v>522</v>
      </c>
      <c r="D122" s="63">
        <v>2013</v>
      </c>
      <c r="E122" s="119" t="s">
        <v>1506</v>
      </c>
    </row>
    <row r="123" spans="1:5" ht="12.75">
      <c r="A123" s="63" t="s">
        <v>478</v>
      </c>
      <c r="B123" s="85" t="s">
        <v>2496</v>
      </c>
      <c r="C123" s="136">
        <v>1600</v>
      </c>
      <c r="D123" s="63">
        <v>2013</v>
      </c>
      <c r="E123" s="119" t="s">
        <v>1412</v>
      </c>
    </row>
    <row r="124" spans="1:5" ht="12.75">
      <c r="A124" s="63" t="s">
        <v>478</v>
      </c>
      <c r="B124" s="85" t="s">
        <v>2499</v>
      </c>
      <c r="C124" s="136">
        <v>1600</v>
      </c>
      <c r="D124" s="63">
        <v>2013</v>
      </c>
      <c r="E124" s="119" t="s">
        <v>2500</v>
      </c>
    </row>
    <row r="125" spans="1:5" ht="12.75">
      <c r="A125" s="63" t="s">
        <v>478</v>
      </c>
      <c r="B125" s="85" t="s">
        <v>2507</v>
      </c>
      <c r="C125" s="136">
        <v>1600</v>
      </c>
      <c r="D125" s="63">
        <v>2013</v>
      </c>
      <c r="E125" s="119" t="s">
        <v>2508</v>
      </c>
    </row>
    <row r="126" spans="1:5" ht="12.75">
      <c r="A126" s="63" t="s">
        <v>478</v>
      </c>
      <c r="B126" s="85" t="s">
        <v>2519</v>
      </c>
      <c r="C126" s="136">
        <v>1600</v>
      </c>
      <c r="D126" s="63">
        <v>2013</v>
      </c>
      <c r="E126" s="119" t="s">
        <v>2482</v>
      </c>
    </row>
    <row r="127" spans="1:5" ht="12.75">
      <c r="A127" s="63" t="s">
        <v>478</v>
      </c>
      <c r="B127" s="85" t="s">
        <v>2521</v>
      </c>
      <c r="C127" s="136">
        <v>972</v>
      </c>
      <c r="D127" s="63">
        <v>2013</v>
      </c>
      <c r="E127" s="119" t="s">
        <v>1490</v>
      </c>
    </row>
    <row r="128" spans="1:5" ht="12.75">
      <c r="A128" s="63" t="s">
        <v>478</v>
      </c>
      <c r="B128" s="85" t="s">
        <v>2529</v>
      </c>
      <c r="C128" s="136">
        <v>824</v>
      </c>
      <c r="D128" s="63">
        <v>2013</v>
      </c>
      <c r="E128" s="119" t="s">
        <v>2530</v>
      </c>
    </row>
    <row r="129" spans="1:5" ht="12.75">
      <c r="A129" s="63" t="s">
        <v>478</v>
      </c>
      <c r="B129" s="85" t="s">
        <v>2542</v>
      </c>
      <c r="C129" s="136">
        <v>568.8</v>
      </c>
      <c r="D129" s="63">
        <v>2013</v>
      </c>
      <c r="E129" s="119" t="s">
        <v>1490</v>
      </c>
    </row>
    <row r="130" spans="1:5" ht="25.5">
      <c r="A130" s="63" t="s">
        <v>478</v>
      </c>
      <c r="B130" s="85" t="s">
        <v>2543</v>
      </c>
      <c r="C130" s="136">
        <v>922</v>
      </c>
      <c r="D130" s="63">
        <v>2013</v>
      </c>
      <c r="E130" s="119" t="s">
        <v>86</v>
      </c>
    </row>
    <row r="131" spans="1:5" ht="12.75">
      <c r="A131" s="63" t="s">
        <v>478</v>
      </c>
      <c r="B131" s="85" t="s">
        <v>2548</v>
      </c>
      <c r="C131" s="136">
        <v>1322.1</v>
      </c>
      <c r="D131" s="63">
        <v>2013</v>
      </c>
      <c r="E131" s="119" t="s">
        <v>1542</v>
      </c>
    </row>
    <row r="132" spans="1:5" ht="12.75">
      <c r="A132" s="63" t="s">
        <v>478</v>
      </c>
      <c r="B132" s="85" t="s">
        <v>2561</v>
      </c>
      <c r="C132" s="136">
        <v>1538</v>
      </c>
      <c r="D132" s="63">
        <v>2013</v>
      </c>
      <c r="E132" s="119" t="s">
        <v>1519</v>
      </c>
    </row>
    <row r="133" spans="1:5" ht="12.75">
      <c r="A133" s="63" t="s">
        <v>478</v>
      </c>
      <c r="B133" s="85" t="s">
        <v>2564</v>
      </c>
      <c r="C133" s="136">
        <v>1437.8</v>
      </c>
      <c r="D133" s="63">
        <v>2013</v>
      </c>
      <c r="E133" s="119" t="s">
        <v>2565</v>
      </c>
    </row>
    <row r="134" spans="1:5" ht="25.5">
      <c r="A134" s="63" t="s">
        <v>478</v>
      </c>
      <c r="B134" s="85" t="s">
        <v>2569</v>
      </c>
      <c r="C134" s="136">
        <v>1600</v>
      </c>
      <c r="D134" s="63">
        <v>2013</v>
      </c>
      <c r="E134" s="119" t="s">
        <v>434</v>
      </c>
    </row>
    <row r="135" spans="1:5" ht="12.75">
      <c r="A135" s="63" t="s">
        <v>478</v>
      </c>
      <c r="B135" s="85" t="s">
        <v>2572</v>
      </c>
      <c r="C135" s="136">
        <v>1597.2</v>
      </c>
      <c r="D135" s="63">
        <v>2013</v>
      </c>
      <c r="E135" s="119" t="s">
        <v>1496</v>
      </c>
    </row>
    <row r="136" spans="1:5" ht="12.75">
      <c r="A136" s="63" t="s">
        <v>478</v>
      </c>
      <c r="B136" s="85" t="s">
        <v>2573</v>
      </c>
      <c r="C136" s="136">
        <v>1530</v>
      </c>
      <c r="D136" s="63">
        <v>2013</v>
      </c>
      <c r="E136" s="119" t="s">
        <v>86</v>
      </c>
    </row>
    <row r="137" spans="1:5" ht="12.75">
      <c r="A137" s="63" t="s">
        <v>478</v>
      </c>
      <c r="B137" s="85" t="s">
        <v>2584</v>
      </c>
      <c r="C137" s="136">
        <v>1600</v>
      </c>
      <c r="D137" s="63">
        <v>2013</v>
      </c>
      <c r="E137" s="119" t="s">
        <v>2585</v>
      </c>
    </row>
    <row r="138" spans="1:5" ht="12.75">
      <c r="A138" s="63" t="s">
        <v>478</v>
      </c>
      <c r="B138" s="85" t="s">
        <v>2591</v>
      </c>
      <c r="C138" s="136">
        <v>1177</v>
      </c>
      <c r="D138" s="63">
        <v>2013</v>
      </c>
      <c r="E138" s="119" t="s">
        <v>2565</v>
      </c>
    </row>
    <row r="139" spans="1:5" ht="12.75">
      <c r="A139" s="63" t="s">
        <v>478</v>
      </c>
      <c r="B139" s="85" t="s">
        <v>2599</v>
      </c>
      <c r="C139" s="136">
        <v>1567.8</v>
      </c>
      <c r="D139" s="63">
        <v>2013</v>
      </c>
      <c r="E139" s="119" t="s">
        <v>2482</v>
      </c>
    </row>
    <row r="140" spans="1:5" ht="12.75">
      <c r="A140" s="63" t="s">
        <v>206</v>
      </c>
      <c r="B140" s="140" t="s">
        <v>267</v>
      </c>
      <c r="C140" s="75">
        <v>2556.4659414824946</v>
      </c>
      <c r="D140" s="64">
        <v>2000</v>
      </c>
      <c r="E140" s="64" t="s">
        <v>268</v>
      </c>
    </row>
    <row r="141" spans="1:5" ht="12.75">
      <c r="A141" s="63" t="s">
        <v>206</v>
      </c>
      <c r="B141" s="140" t="s">
        <v>2786</v>
      </c>
      <c r="C141" s="75">
        <v>8610.6</v>
      </c>
      <c r="D141" s="64">
        <v>2013</v>
      </c>
      <c r="E141" s="64" t="s">
        <v>1526</v>
      </c>
    </row>
    <row r="142" spans="1:5" ht="12.75">
      <c r="A142" s="63" t="s">
        <v>206</v>
      </c>
      <c r="B142" s="140" t="s">
        <v>2787</v>
      </c>
      <c r="C142" s="75">
        <v>7090</v>
      </c>
      <c r="D142" s="64">
        <v>2013</v>
      </c>
      <c r="E142" s="64" t="s">
        <v>2788</v>
      </c>
    </row>
    <row r="143" spans="1:5" ht="25.5">
      <c r="A143" s="63" t="s">
        <v>30</v>
      </c>
      <c r="B143" s="75" t="s">
        <v>607</v>
      </c>
      <c r="C143" s="75">
        <v>19987.60114018381</v>
      </c>
      <c r="D143" s="64">
        <v>2005</v>
      </c>
      <c r="E143" s="64" t="s">
        <v>608</v>
      </c>
    </row>
    <row r="144" spans="1:5" ht="12.75">
      <c r="A144" s="63" t="s">
        <v>30</v>
      </c>
      <c r="B144" s="219" t="s">
        <v>2418</v>
      </c>
      <c r="C144" s="220">
        <v>7996.28</v>
      </c>
      <c r="D144" s="227">
        <v>2012</v>
      </c>
      <c r="E144" s="64" t="s">
        <v>587</v>
      </c>
    </row>
    <row r="145" spans="1:5" ht="12.75">
      <c r="A145" s="63" t="s">
        <v>30</v>
      </c>
      <c r="B145" s="219" t="s">
        <v>2418</v>
      </c>
      <c r="C145" s="220">
        <v>6337</v>
      </c>
      <c r="D145" s="227">
        <v>2011</v>
      </c>
      <c r="E145" s="64" t="s">
        <v>587</v>
      </c>
    </row>
    <row r="146" spans="1:5" ht="12.75">
      <c r="A146" s="63" t="s">
        <v>30</v>
      </c>
      <c r="B146" s="64" t="s">
        <v>2418</v>
      </c>
      <c r="C146" s="218">
        <v>6217</v>
      </c>
      <c r="D146" s="227">
        <v>2010</v>
      </c>
      <c r="E146" s="64" t="s">
        <v>587</v>
      </c>
    </row>
    <row r="147" spans="1:5" ht="12.75">
      <c r="A147" s="63" t="s">
        <v>30</v>
      </c>
      <c r="B147" s="128" t="s">
        <v>2418</v>
      </c>
      <c r="C147" s="218">
        <v>4474</v>
      </c>
      <c r="D147" s="227">
        <v>2009</v>
      </c>
      <c r="E147" s="64" t="s">
        <v>587</v>
      </c>
    </row>
    <row r="148" spans="1:5" ht="25.5">
      <c r="A148" s="63" t="s">
        <v>30</v>
      </c>
      <c r="B148" s="187" t="s">
        <v>2419</v>
      </c>
      <c r="C148" s="218">
        <v>6880</v>
      </c>
      <c r="D148" s="64">
        <v>2008</v>
      </c>
      <c r="E148" s="64" t="s">
        <v>1506</v>
      </c>
    </row>
    <row r="149" spans="1:5" ht="25.5">
      <c r="A149" s="223" t="s">
        <v>30</v>
      </c>
      <c r="B149" s="224" t="s">
        <v>2420</v>
      </c>
      <c r="C149" s="225">
        <v>17730.83</v>
      </c>
      <c r="D149" s="226">
        <v>2010</v>
      </c>
      <c r="E149" s="226" t="s">
        <v>1506</v>
      </c>
    </row>
    <row r="150" spans="1:5" ht="12.75">
      <c r="A150" s="63" t="s">
        <v>750</v>
      </c>
      <c r="B150" s="83" t="s">
        <v>83</v>
      </c>
      <c r="C150" s="75">
        <v>60000</v>
      </c>
      <c r="D150" s="63">
        <v>2004</v>
      </c>
      <c r="E150" s="83" t="s">
        <v>84</v>
      </c>
    </row>
    <row r="151" spans="1:5" ht="12.75">
      <c r="A151" s="63" t="s">
        <v>750</v>
      </c>
      <c r="B151" s="83" t="s">
        <v>85</v>
      </c>
      <c r="C151" s="75">
        <v>60000</v>
      </c>
      <c r="D151" s="63">
        <v>2004</v>
      </c>
      <c r="E151" s="130" t="s">
        <v>86</v>
      </c>
    </row>
    <row r="152" spans="1:5" ht="12.75">
      <c r="A152" s="63" t="s">
        <v>750</v>
      </c>
      <c r="B152" s="120" t="s">
        <v>309</v>
      </c>
      <c r="C152" s="121">
        <v>60000</v>
      </c>
      <c r="D152" s="63">
        <v>2009</v>
      </c>
      <c r="E152" s="120" t="s">
        <v>84</v>
      </c>
    </row>
    <row r="153" spans="1:5" ht="38.25">
      <c r="A153" s="63" t="s">
        <v>750</v>
      </c>
      <c r="B153" s="120" t="s">
        <v>431</v>
      </c>
      <c r="C153" s="121">
        <v>60000</v>
      </c>
      <c r="D153" s="63">
        <v>2009</v>
      </c>
      <c r="E153" s="120" t="s">
        <v>432</v>
      </c>
    </row>
    <row r="154" spans="1:5" ht="51">
      <c r="A154" s="63" t="s">
        <v>750</v>
      </c>
      <c r="B154" s="120" t="s">
        <v>433</v>
      </c>
      <c r="C154" s="121">
        <v>56515.92039165059</v>
      </c>
      <c r="D154" s="63">
        <v>2009</v>
      </c>
      <c r="E154" s="120" t="s">
        <v>434</v>
      </c>
    </row>
    <row r="155" spans="1:5" ht="38.25">
      <c r="A155" s="63" t="s">
        <v>750</v>
      </c>
      <c r="B155" s="120" t="s">
        <v>583</v>
      </c>
      <c r="C155" s="121">
        <v>59953.28058491941</v>
      </c>
      <c r="D155" s="63">
        <v>2009</v>
      </c>
      <c r="E155" s="120" t="s">
        <v>584</v>
      </c>
    </row>
    <row r="156" spans="1:5" ht="12.75">
      <c r="A156" s="63" t="s">
        <v>750</v>
      </c>
      <c r="B156" s="122" t="s">
        <v>586</v>
      </c>
      <c r="C156" s="123">
        <v>6501.156800838521</v>
      </c>
      <c r="D156" s="63">
        <v>2007</v>
      </c>
      <c r="E156" s="122" t="s">
        <v>587</v>
      </c>
    </row>
    <row r="157" spans="1:5" ht="25.5">
      <c r="A157" s="63" t="s">
        <v>750</v>
      </c>
      <c r="B157" s="124" t="s">
        <v>332</v>
      </c>
      <c r="C157" s="125">
        <v>60000</v>
      </c>
      <c r="D157" s="63">
        <v>2010</v>
      </c>
      <c r="E157" s="120" t="s">
        <v>84</v>
      </c>
    </row>
    <row r="158" spans="1:5" ht="38.25">
      <c r="A158" s="63" t="s">
        <v>750</v>
      </c>
      <c r="B158" s="124" t="s">
        <v>187</v>
      </c>
      <c r="C158" s="125">
        <v>59993.86448174044</v>
      </c>
      <c r="D158" s="63">
        <v>2010</v>
      </c>
      <c r="E158" s="124" t="s">
        <v>1525</v>
      </c>
    </row>
    <row r="159" spans="1:5" ht="12.75">
      <c r="A159" s="63" t="s">
        <v>750</v>
      </c>
      <c r="B159" s="124" t="s">
        <v>188</v>
      </c>
      <c r="C159" s="125">
        <v>36288.586657804255</v>
      </c>
      <c r="D159" s="63">
        <v>2010</v>
      </c>
      <c r="E159" s="124" t="s">
        <v>1544</v>
      </c>
    </row>
    <row r="160" spans="1:5" ht="12.75">
      <c r="A160" s="63" t="s">
        <v>750</v>
      </c>
      <c r="B160" s="124" t="s">
        <v>189</v>
      </c>
      <c r="C160" s="125">
        <v>60000</v>
      </c>
      <c r="D160" s="63">
        <v>2010</v>
      </c>
      <c r="E160" s="124" t="s">
        <v>1545</v>
      </c>
    </row>
    <row r="161" spans="1:5" ht="25.5">
      <c r="A161" s="63" t="s">
        <v>750</v>
      </c>
      <c r="B161" s="124" t="s">
        <v>191</v>
      </c>
      <c r="C161" s="125">
        <v>59936.08835146294</v>
      </c>
      <c r="D161" s="63">
        <v>2010</v>
      </c>
      <c r="E161" s="124" t="s">
        <v>1546</v>
      </c>
    </row>
    <row r="162" spans="1:5" ht="25.5">
      <c r="A162" s="63" t="s">
        <v>750</v>
      </c>
      <c r="B162" s="124" t="s">
        <v>190</v>
      </c>
      <c r="C162" s="125">
        <v>56977.93769892501</v>
      </c>
      <c r="D162" s="63">
        <v>2010</v>
      </c>
      <c r="E162" s="124" t="s">
        <v>1547</v>
      </c>
    </row>
    <row r="163" spans="1:5" ht="25.5">
      <c r="A163" s="63" t="s">
        <v>750</v>
      </c>
      <c r="B163" s="124" t="s">
        <v>332</v>
      </c>
      <c r="C163" s="125">
        <v>60000</v>
      </c>
      <c r="D163" s="63">
        <v>2010</v>
      </c>
      <c r="E163" s="124" t="s">
        <v>434</v>
      </c>
    </row>
    <row r="164" spans="1:5" ht="25.5">
      <c r="A164" s="63" t="s">
        <v>750</v>
      </c>
      <c r="B164" s="124" t="s">
        <v>332</v>
      </c>
      <c r="C164" s="125">
        <v>60000</v>
      </c>
      <c r="D164" s="63">
        <v>2010</v>
      </c>
      <c r="E164" s="124" t="s">
        <v>1551</v>
      </c>
    </row>
    <row r="165" spans="1:5" ht="38.25">
      <c r="A165" s="63" t="s">
        <v>750</v>
      </c>
      <c r="B165" s="70" t="s">
        <v>93</v>
      </c>
      <c r="C165" s="71">
        <v>14547.697263303211</v>
      </c>
      <c r="D165" s="73">
        <v>39919.39820601852</v>
      </c>
      <c r="E165" s="70" t="s">
        <v>1552</v>
      </c>
    </row>
    <row r="166" spans="1:5" ht="51">
      <c r="A166" s="63" t="s">
        <v>750</v>
      </c>
      <c r="B166" s="70" t="s">
        <v>94</v>
      </c>
      <c r="C166" s="71">
        <v>30000.25564659415</v>
      </c>
      <c r="D166" s="73">
        <v>39925.45774305556</v>
      </c>
      <c r="E166" s="70" t="s">
        <v>1553</v>
      </c>
    </row>
    <row r="167" spans="1:5" ht="25.5">
      <c r="A167" s="63" t="s">
        <v>750</v>
      </c>
      <c r="B167" s="70" t="s">
        <v>95</v>
      </c>
      <c r="C167" s="71">
        <v>3770.403793795457</v>
      </c>
      <c r="D167" s="73">
        <v>39930.460856481484</v>
      </c>
      <c r="E167" s="70" t="s">
        <v>1507</v>
      </c>
    </row>
    <row r="168" spans="1:5" ht="38.25">
      <c r="A168" s="63" t="s">
        <v>750</v>
      </c>
      <c r="B168" s="70" t="s">
        <v>96</v>
      </c>
      <c r="C168" s="71">
        <v>6855.2273337338465</v>
      </c>
      <c r="D168" s="73">
        <v>39930.50094907408</v>
      </c>
      <c r="E168" s="70" t="s">
        <v>1509</v>
      </c>
    </row>
    <row r="169" spans="1:5" ht="38.25">
      <c r="A169" s="63" t="s">
        <v>750</v>
      </c>
      <c r="B169" s="70" t="s">
        <v>97</v>
      </c>
      <c r="C169" s="71">
        <v>13546.07390743037</v>
      </c>
      <c r="D169" s="73">
        <v>39931.47657407408</v>
      </c>
      <c r="E169" s="124" t="s">
        <v>1525</v>
      </c>
    </row>
    <row r="170" spans="1:5" ht="12.75">
      <c r="A170" s="63" t="s">
        <v>750</v>
      </c>
      <c r="B170" s="70" t="s">
        <v>98</v>
      </c>
      <c r="C170" s="71">
        <v>3146.37045747958</v>
      </c>
      <c r="D170" s="73">
        <v>39938.631064814814</v>
      </c>
      <c r="E170" s="70" t="s">
        <v>1548</v>
      </c>
    </row>
    <row r="171" spans="1:5" ht="25.5">
      <c r="A171" s="63" t="s">
        <v>750</v>
      </c>
      <c r="B171" s="70" t="s">
        <v>99</v>
      </c>
      <c r="C171" s="71">
        <v>869.1984201040482</v>
      </c>
      <c r="D171" s="73">
        <v>39944.61717592592</v>
      </c>
      <c r="E171" s="70" t="s">
        <v>1510</v>
      </c>
    </row>
    <row r="172" spans="1:5" ht="12.75">
      <c r="A172" s="63" t="s">
        <v>750</v>
      </c>
      <c r="B172" s="70" t="s">
        <v>100</v>
      </c>
      <c r="C172" s="71">
        <v>3195.5824268531182</v>
      </c>
      <c r="D172" s="73">
        <v>39944.74195601852</v>
      </c>
      <c r="E172" s="70" t="s">
        <v>1554</v>
      </c>
    </row>
    <row r="173" spans="1:5" ht="25.5">
      <c r="A173" s="63" t="s">
        <v>750</v>
      </c>
      <c r="B173" s="70" t="s">
        <v>147</v>
      </c>
      <c r="C173" s="71">
        <v>833.088338680608</v>
      </c>
      <c r="D173" s="73">
        <v>40128.42502314815</v>
      </c>
      <c r="E173" s="70" t="s">
        <v>1543</v>
      </c>
    </row>
    <row r="174" spans="1:5" ht="63.75">
      <c r="A174" s="63" t="s">
        <v>750</v>
      </c>
      <c r="B174" s="70" t="s">
        <v>148</v>
      </c>
      <c r="C174" s="71">
        <v>3195.5824268531182</v>
      </c>
      <c r="D174" s="73">
        <v>40133.6274537037</v>
      </c>
      <c r="E174" s="119" t="s">
        <v>1496</v>
      </c>
    </row>
    <row r="175" spans="1:5" ht="12.75">
      <c r="A175" s="63" t="s">
        <v>750</v>
      </c>
      <c r="B175" s="70" t="s">
        <v>149</v>
      </c>
      <c r="C175" s="71">
        <v>3195.5824268531182</v>
      </c>
      <c r="D175" s="73">
        <v>40136.423472222225</v>
      </c>
      <c r="E175" s="70" t="s">
        <v>1521</v>
      </c>
    </row>
    <row r="176" spans="1:5" ht="12.75">
      <c r="A176" s="63" t="s">
        <v>750</v>
      </c>
      <c r="B176" s="70" t="s">
        <v>150</v>
      </c>
      <c r="C176" s="71">
        <v>3180.882747689594</v>
      </c>
      <c r="D176" s="73">
        <v>40140.57797453704</v>
      </c>
      <c r="E176" s="124" t="s">
        <v>1525</v>
      </c>
    </row>
    <row r="177" spans="1:5" ht="12.75">
      <c r="A177" s="63" t="s">
        <v>750</v>
      </c>
      <c r="B177" s="70" t="s">
        <v>151</v>
      </c>
      <c r="C177" s="71">
        <v>7351.62910792121</v>
      </c>
      <c r="D177" s="73">
        <v>40165.554861111115</v>
      </c>
      <c r="E177" s="70" t="s">
        <v>1555</v>
      </c>
    </row>
    <row r="178" spans="1:5" ht="12.75">
      <c r="A178" s="63" t="s">
        <v>750</v>
      </c>
      <c r="B178" s="70" t="s">
        <v>152</v>
      </c>
      <c r="C178" s="71">
        <v>2098.2194214717574</v>
      </c>
      <c r="D178" s="73">
        <v>40241.44873842593</v>
      </c>
      <c r="E178" s="70" t="s">
        <v>1543</v>
      </c>
    </row>
    <row r="179" spans="1:5" ht="25.5">
      <c r="A179" s="63" t="s">
        <v>750</v>
      </c>
      <c r="B179" s="70" t="s">
        <v>153</v>
      </c>
      <c r="C179" s="71">
        <v>25532.63967890788</v>
      </c>
      <c r="D179" s="73">
        <v>40245.46780092592</v>
      </c>
      <c r="E179" s="70" t="s">
        <v>432</v>
      </c>
    </row>
    <row r="180" spans="1:5" ht="12.75">
      <c r="A180" s="63" t="s">
        <v>750</v>
      </c>
      <c r="B180" s="70" t="s">
        <v>154</v>
      </c>
      <c r="C180" s="71">
        <v>11734.17867140465</v>
      </c>
      <c r="D180" s="73">
        <v>40245.60098379629</v>
      </c>
      <c r="E180" s="124" t="s">
        <v>1525</v>
      </c>
    </row>
    <row r="181" spans="1:5" ht="12.75">
      <c r="A181" s="63" t="s">
        <v>750</v>
      </c>
      <c r="B181" s="70" t="s">
        <v>155</v>
      </c>
      <c r="C181" s="71">
        <v>4227.755550726675</v>
      </c>
      <c r="D181" s="73">
        <v>40245.612025462964</v>
      </c>
      <c r="E181" s="70" t="s">
        <v>1554</v>
      </c>
    </row>
    <row r="182" spans="1:5" ht="12.75">
      <c r="A182" s="63" t="s">
        <v>750</v>
      </c>
      <c r="B182" s="70" t="s">
        <v>156</v>
      </c>
      <c r="C182" s="71">
        <v>2568.289596461851</v>
      </c>
      <c r="D182" s="73">
        <v>40245.623564814814</v>
      </c>
      <c r="E182" s="70" t="s">
        <v>1548</v>
      </c>
    </row>
    <row r="183" spans="1:5" ht="12.75">
      <c r="A183" s="63" t="s">
        <v>750</v>
      </c>
      <c r="B183" s="70" t="s">
        <v>157</v>
      </c>
      <c r="C183" s="71">
        <v>3193.5372540999324</v>
      </c>
      <c r="D183" s="73">
        <v>40247.39293981482</v>
      </c>
      <c r="E183" s="70" t="s">
        <v>1507</v>
      </c>
    </row>
    <row r="184" spans="1:5" ht="12.75">
      <c r="A184" s="63" t="s">
        <v>750</v>
      </c>
      <c r="B184" s="70" t="s">
        <v>158</v>
      </c>
      <c r="C184" s="71">
        <v>6391.1648537062365</v>
      </c>
      <c r="D184" s="73">
        <v>40248.59101851852</v>
      </c>
      <c r="E184" s="70" t="s">
        <v>1549</v>
      </c>
    </row>
    <row r="185" spans="1:5" ht="25.5">
      <c r="A185" s="63" t="s">
        <v>750</v>
      </c>
      <c r="B185" s="70" t="s">
        <v>159</v>
      </c>
      <c r="C185" s="71">
        <v>5358.991729832679</v>
      </c>
      <c r="D185" s="73">
        <v>40249.49920138889</v>
      </c>
      <c r="E185" s="119" t="s">
        <v>1496</v>
      </c>
    </row>
    <row r="186" spans="1:5" ht="12.75">
      <c r="A186" s="63" t="s">
        <v>750</v>
      </c>
      <c r="B186" s="70" t="s">
        <v>160</v>
      </c>
      <c r="C186" s="71">
        <v>2227.3209515166236</v>
      </c>
      <c r="D186" s="73">
        <v>40249.50601851852</v>
      </c>
      <c r="E186" s="119" t="s">
        <v>1496</v>
      </c>
    </row>
    <row r="187" spans="1:5" ht="12.75">
      <c r="A187" s="63" t="s">
        <v>750</v>
      </c>
      <c r="B187" s="70" t="s">
        <v>161</v>
      </c>
      <c r="C187" s="71">
        <v>1816.1134048291642</v>
      </c>
      <c r="D187" s="73">
        <v>40254.449791666666</v>
      </c>
      <c r="E187" s="124" t="s">
        <v>1547</v>
      </c>
    </row>
    <row r="188" spans="1:5" ht="12.75">
      <c r="A188" s="63" t="s">
        <v>750</v>
      </c>
      <c r="B188" s="70" t="s">
        <v>162</v>
      </c>
      <c r="C188" s="71">
        <v>3487.466925721882</v>
      </c>
      <c r="D188" s="73">
        <v>40254.53633101852</v>
      </c>
      <c r="E188" s="130" t="s">
        <v>86</v>
      </c>
    </row>
    <row r="189" spans="1:5" ht="12.75">
      <c r="A189" s="63" t="s">
        <v>750</v>
      </c>
      <c r="B189" s="70" t="s">
        <v>163</v>
      </c>
      <c r="C189" s="71">
        <v>849.57754400317</v>
      </c>
      <c r="D189" s="73">
        <v>40254.54771990741</v>
      </c>
      <c r="E189" s="130" t="s">
        <v>86</v>
      </c>
    </row>
    <row r="190" spans="1:5" ht="25.5">
      <c r="A190" s="63" t="s">
        <v>750</v>
      </c>
      <c r="B190" s="70" t="s">
        <v>164</v>
      </c>
      <c r="C190" s="71">
        <v>1486.904503214756</v>
      </c>
      <c r="D190" s="73">
        <v>40254.562951388885</v>
      </c>
      <c r="E190" s="130" t="s">
        <v>86</v>
      </c>
    </row>
    <row r="191" spans="1:5" ht="12.75">
      <c r="A191" s="63" t="s">
        <v>750</v>
      </c>
      <c r="B191" s="70" t="s">
        <v>165</v>
      </c>
      <c r="C191" s="71">
        <v>3186.6347960579296</v>
      </c>
      <c r="D191" s="73">
        <v>40273.52974537037</v>
      </c>
      <c r="E191" s="70" t="s">
        <v>1556</v>
      </c>
    </row>
    <row r="192" spans="1:5" ht="12.75">
      <c r="A192" s="63" t="s">
        <v>750</v>
      </c>
      <c r="B192" s="70" t="s">
        <v>166</v>
      </c>
      <c r="C192" s="71">
        <v>3194.8793987192107</v>
      </c>
      <c r="D192" s="73">
        <v>40273.567199074074</v>
      </c>
      <c r="E192" s="64" t="s">
        <v>1518</v>
      </c>
    </row>
    <row r="193" spans="1:5" ht="12.75">
      <c r="A193" s="63" t="s">
        <v>750</v>
      </c>
      <c r="B193" s="70" t="s">
        <v>167</v>
      </c>
      <c r="C193" s="71">
        <v>5247.146344892821</v>
      </c>
      <c r="D193" s="73">
        <v>40273.57643518518</v>
      </c>
      <c r="E193" s="64" t="s">
        <v>1518</v>
      </c>
    </row>
    <row r="194" spans="1:5" ht="12.75">
      <c r="A194" s="63" t="s">
        <v>750</v>
      </c>
      <c r="B194" s="70" t="s">
        <v>168</v>
      </c>
      <c r="C194" s="71">
        <v>3054.0820369920625</v>
      </c>
      <c r="D194" s="73">
        <v>40273.579675925925</v>
      </c>
      <c r="E194" s="64" t="s">
        <v>1518</v>
      </c>
    </row>
    <row r="195" spans="1:5" ht="38.25">
      <c r="A195" s="63" t="s">
        <v>750</v>
      </c>
      <c r="B195" s="70" t="s">
        <v>169</v>
      </c>
      <c r="C195" s="71">
        <v>3360.346656781665</v>
      </c>
      <c r="D195" s="73">
        <v>40276.400034722225</v>
      </c>
      <c r="E195" s="70" t="s">
        <v>1519</v>
      </c>
    </row>
    <row r="196" spans="1:5" ht="25.5">
      <c r="A196" s="63" t="s">
        <v>750</v>
      </c>
      <c r="B196" s="70" t="s">
        <v>170</v>
      </c>
      <c r="C196" s="71">
        <v>31927.319673283655</v>
      </c>
      <c r="D196" s="73">
        <v>40277.50396990741</v>
      </c>
      <c r="E196" s="70" t="s">
        <v>1557</v>
      </c>
    </row>
    <row r="197" spans="1:5" ht="12.75">
      <c r="A197" s="63" t="s">
        <v>750</v>
      </c>
      <c r="B197" s="70" t="s">
        <v>171</v>
      </c>
      <c r="C197" s="71">
        <v>6391.1648537062365</v>
      </c>
      <c r="D197" s="73">
        <v>40289.57158564815</v>
      </c>
      <c r="E197" s="70" t="s">
        <v>434</v>
      </c>
    </row>
    <row r="198" spans="1:5" ht="12.75">
      <c r="A198" s="63" t="s">
        <v>750</v>
      </c>
      <c r="B198" s="70" t="s">
        <v>172</v>
      </c>
      <c r="C198" s="71">
        <v>6847.238377666714</v>
      </c>
      <c r="D198" s="73">
        <v>40301.37054398148</v>
      </c>
      <c r="E198" s="124" t="s">
        <v>1525</v>
      </c>
    </row>
    <row r="199" spans="1:5" ht="12.75">
      <c r="A199" s="63" t="s">
        <v>750</v>
      </c>
      <c r="B199" s="70" t="s">
        <v>173</v>
      </c>
      <c r="C199" s="71">
        <v>7256.656398195135</v>
      </c>
      <c r="D199" s="73">
        <v>40301.47157407407</v>
      </c>
      <c r="E199" s="64" t="s">
        <v>1518</v>
      </c>
    </row>
    <row r="200" spans="1:5" ht="25.5">
      <c r="A200" s="63" t="s">
        <v>750</v>
      </c>
      <c r="B200" s="70" t="s">
        <v>174</v>
      </c>
      <c r="C200" s="71">
        <v>6391.1648537062365</v>
      </c>
      <c r="D200" s="73">
        <v>40304.531863425924</v>
      </c>
      <c r="E200" s="70" t="s">
        <v>1558</v>
      </c>
    </row>
    <row r="201" spans="1:5" ht="12.75">
      <c r="A201" s="63" t="s">
        <v>750</v>
      </c>
      <c r="B201" s="80" t="s">
        <v>175</v>
      </c>
      <c r="C201" s="66">
        <v>2209.297866629172</v>
      </c>
      <c r="D201" s="81">
        <v>40269.574108796296</v>
      </c>
      <c r="E201" s="80" t="s">
        <v>1553</v>
      </c>
    </row>
    <row r="202" spans="1:5" ht="12.75">
      <c r="A202" s="63" t="s">
        <v>750</v>
      </c>
      <c r="B202" s="82" t="s">
        <v>507</v>
      </c>
      <c r="C202" s="66">
        <v>7132.54</v>
      </c>
      <c r="D202" s="72">
        <v>2011</v>
      </c>
      <c r="E202" s="72" t="s">
        <v>1559</v>
      </c>
    </row>
    <row r="203" spans="1:5" ht="12.75">
      <c r="A203" s="63" t="s">
        <v>750</v>
      </c>
      <c r="B203" s="82" t="s">
        <v>508</v>
      </c>
      <c r="C203" s="66">
        <v>1441.85</v>
      </c>
      <c r="D203" s="72">
        <v>2011</v>
      </c>
      <c r="E203" s="72" t="s">
        <v>1560</v>
      </c>
    </row>
    <row r="204" spans="1:5" ht="12.75">
      <c r="A204" s="63" t="s">
        <v>750</v>
      </c>
      <c r="B204" s="82" t="s">
        <v>509</v>
      </c>
      <c r="C204" s="66">
        <v>1123.84</v>
      </c>
      <c r="D204" s="72">
        <v>2011</v>
      </c>
      <c r="E204" s="72" t="s">
        <v>1550</v>
      </c>
    </row>
    <row r="205" spans="1:5" ht="12.75">
      <c r="A205" s="63" t="s">
        <v>750</v>
      </c>
      <c r="B205" s="82" t="s">
        <v>510</v>
      </c>
      <c r="C205" s="66">
        <v>1986.37</v>
      </c>
      <c r="D205" s="72">
        <v>2011</v>
      </c>
      <c r="E205" s="119" t="s">
        <v>1496</v>
      </c>
    </row>
    <row r="206" spans="1:5" ht="12.75">
      <c r="A206" s="63" t="s">
        <v>750</v>
      </c>
      <c r="B206" s="82" t="s">
        <v>511</v>
      </c>
      <c r="C206" s="66">
        <v>3523.13</v>
      </c>
      <c r="D206" s="72">
        <v>2011</v>
      </c>
      <c r="E206" s="74" t="s">
        <v>1542</v>
      </c>
    </row>
    <row r="207" spans="1:5" ht="51">
      <c r="A207" s="63" t="s">
        <v>750</v>
      </c>
      <c r="B207" s="82" t="s">
        <v>512</v>
      </c>
      <c r="C207" s="66">
        <v>3487.34</v>
      </c>
      <c r="D207" s="72">
        <v>2011</v>
      </c>
      <c r="E207" s="72" t="s">
        <v>1506</v>
      </c>
    </row>
    <row r="208" spans="1:5" ht="12.75">
      <c r="A208" s="63" t="s">
        <v>750</v>
      </c>
      <c r="B208" s="82" t="s">
        <v>513</v>
      </c>
      <c r="C208" s="66">
        <v>37973.1</v>
      </c>
      <c r="D208" s="72">
        <v>2011</v>
      </c>
      <c r="E208" s="124" t="s">
        <v>1547</v>
      </c>
    </row>
    <row r="209" spans="1:5" ht="12.75">
      <c r="A209" s="63" t="s">
        <v>750</v>
      </c>
      <c r="B209" s="82" t="s">
        <v>514</v>
      </c>
      <c r="C209" s="66">
        <v>1375.2</v>
      </c>
      <c r="D209" s="72">
        <v>2011</v>
      </c>
      <c r="E209" s="74" t="s">
        <v>1542</v>
      </c>
    </row>
    <row r="210" spans="1:5" ht="12.75">
      <c r="A210" s="63" t="s">
        <v>750</v>
      </c>
      <c r="B210" s="82" t="s">
        <v>515</v>
      </c>
      <c r="C210" s="66">
        <v>707.36</v>
      </c>
      <c r="D210" s="72">
        <v>2011</v>
      </c>
      <c r="E210" s="74" t="s">
        <v>1542</v>
      </c>
    </row>
    <row r="211" spans="1:5" ht="63.75">
      <c r="A211" s="63" t="s">
        <v>750</v>
      </c>
      <c r="B211" s="82" t="s">
        <v>516</v>
      </c>
      <c r="C211" s="66">
        <v>8861.02</v>
      </c>
      <c r="D211" s="72">
        <v>2011</v>
      </c>
      <c r="E211" s="72" t="s">
        <v>434</v>
      </c>
    </row>
    <row r="212" spans="1:5" ht="12.75">
      <c r="A212" s="63" t="s">
        <v>750</v>
      </c>
      <c r="B212" s="82" t="s">
        <v>517</v>
      </c>
      <c r="C212" s="66">
        <v>2750.69</v>
      </c>
      <c r="D212" s="72">
        <v>2011</v>
      </c>
      <c r="E212" s="70" t="s">
        <v>1507</v>
      </c>
    </row>
    <row r="213" spans="1:5" ht="12.75">
      <c r="A213" s="63" t="s">
        <v>750</v>
      </c>
      <c r="B213" s="82" t="s">
        <v>518</v>
      </c>
      <c r="C213" s="66">
        <v>23134.5</v>
      </c>
      <c r="D213" s="72">
        <v>2011</v>
      </c>
      <c r="E213" s="72" t="s">
        <v>1561</v>
      </c>
    </row>
    <row r="214" spans="1:5" ht="12.75">
      <c r="A214" s="63" t="s">
        <v>750</v>
      </c>
      <c r="B214" s="82" t="s">
        <v>519</v>
      </c>
      <c r="C214" s="66">
        <v>2760.54</v>
      </c>
      <c r="D214" s="72">
        <v>2011</v>
      </c>
      <c r="E214" s="124" t="s">
        <v>1547</v>
      </c>
    </row>
    <row r="215" spans="1:5" ht="12.75">
      <c r="A215" s="63" t="s">
        <v>750</v>
      </c>
      <c r="B215" s="82" t="s">
        <v>520</v>
      </c>
      <c r="C215" s="66">
        <v>3561.3</v>
      </c>
      <c r="D215" s="72">
        <v>2011</v>
      </c>
      <c r="E215" s="64" t="s">
        <v>1518</v>
      </c>
    </row>
    <row r="216" spans="1:5" ht="12.75">
      <c r="A216" s="63" t="s">
        <v>750</v>
      </c>
      <c r="B216" s="82" t="s">
        <v>521</v>
      </c>
      <c r="C216" s="66">
        <v>2933.04</v>
      </c>
      <c r="D216" s="72">
        <v>2011</v>
      </c>
      <c r="E216" s="124" t="s">
        <v>1547</v>
      </c>
    </row>
    <row r="217" spans="1:5" ht="12.75">
      <c r="A217" s="63" t="s">
        <v>750</v>
      </c>
      <c r="B217" s="82" t="s">
        <v>522</v>
      </c>
      <c r="C217" s="66">
        <v>6400</v>
      </c>
      <c r="D217" s="72">
        <v>2011</v>
      </c>
      <c r="E217" s="72" t="s">
        <v>1562</v>
      </c>
    </row>
    <row r="218" spans="1:5" ht="12.75">
      <c r="A218" s="63" t="s">
        <v>750</v>
      </c>
      <c r="B218" s="82" t="s">
        <v>523</v>
      </c>
      <c r="C218" s="66">
        <v>2749.5</v>
      </c>
      <c r="D218" s="72">
        <v>2011</v>
      </c>
      <c r="E218" s="72" t="s">
        <v>1509</v>
      </c>
    </row>
    <row r="219" spans="1:5" ht="12.75">
      <c r="A219" s="63" t="s">
        <v>750</v>
      </c>
      <c r="B219" s="82" t="s">
        <v>524</v>
      </c>
      <c r="C219" s="66">
        <v>24516</v>
      </c>
      <c r="D219" s="72">
        <v>2011</v>
      </c>
      <c r="E219" s="72" t="s">
        <v>1563</v>
      </c>
    </row>
    <row r="220" spans="1:5" ht="38.25">
      <c r="A220" s="63" t="s">
        <v>750</v>
      </c>
      <c r="B220" s="82" t="s">
        <v>525</v>
      </c>
      <c r="C220" s="66">
        <v>3810.27</v>
      </c>
      <c r="D220" s="72">
        <v>2011</v>
      </c>
      <c r="E220" s="64" t="s">
        <v>1496</v>
      </c>
    </row>
    <row r="221" spans="1:5" ht="25.5">
      <c r="A221" s="63" t="s">
        <v>750</v>
      </c>
      <c r="B221" s="82" t="s">
        <v>526</v>
      </c>
      <c r="C221" s="66">
        <v>21431.12</v>
      </c>
      <c r="D221" s="72">
        <v>2011</v>
      </c>
      <c r="E221" s="124" t="s">
        <v>1547</v>
      </c>
    </row>
    <row r="222" spans="1:5" ht="25.5">
      <c r="A222" s="63" t="s">
        <v>750</v>
      </c>
      <c r="B222" s="93" t="s">
        <v>1527</v>
      </c>
      <c r="C222" s="71">
        <v>3693.6</v>
      </c>
      <c r="D222" s="72" t="s">
        <v>818</v>
      </c>
      <c r="E222" s="74" t="s">
        <v>1564</v>
      </c>
    </row>
    <row r="223" spans="1:5" ht="25.5">
      <c r="A223" s="63" t="s">
        <v>750</v>
      </c>
      <c r="B223" s="93" t="s">
        <v>1528</v>
      </c>
      <c r="C223" s="71">
        <v>3427.92</v>
      </c>
      <c r="D223" s="72" t="s">
        <v>818</v>
      </c>
      <c r="E223" s="74" t="s">
        <v>1506</v>
      </c>
    </row>
    <row r="224" spans="1:5" ht="25.5">
      <c r="A224" s="63" t="s">
        <v>750</v>
      </c>
      <c r="B224" s="93" t="s">
        <v>1529</v>
      </c>
      <c r="C224" s="71">
        <v>13000</v>
      </c>
      <c r="D224" s="72" t="s">
        <v>818</v>
      </c>
      <c r="E224" s="74" t="s">
        <v>1550</v>
      </c>
    </row>
    <row r="225" spans="1:5" ht="38.25">
      <c r="A225" s="63" t="s">
        <v>750</v>
      </c>
      <c r="B225" s="93" t="s">
        <v>1530</v>
      </c>
      <c r="C225" s="71">
        <v>6876</v>
      </c>
      <c r="D225" s="72" t="s">
        <v>818</v>
      </c>
      <c r="E225" s="130" t="s">
        <v>86</v>
      </c>
    </row>
    <row r="226" spans="1:5" ht="12.75">
      <c r="A226" s="63" t="s">
        <v>750</v>
      </c>
      <c r="B226" s="93" t="s">
        <v>1531</v>
      </c>
      <c r="C226" s="71">
        <v>5660.1</v>
      </c>
      <c r="D226" s="72" t="s">
        <v>818</v>
      </c>
      <c r="E226" s="74" t="s">
        <v>1558</v>
      </c>
    </row>
    <row r="227" spans="1:5" ht="12.75">
      <c r="A227" s="63" t="s">
        <v>750</v>
      </c>
      <c r="B227" s="93" t="s">
        <v>1532</v>
      </c>
      <c r="C227" s="71">
        <v>3767.49</v>
      </c>
      <c r="D227" s="72" t="s">
        <v>818</v>
      </c>
      <c r="E227" s="74" t="s">
        <v>1542</v>
      </c>
    </row>
    <row r="228" spans="1:5" ht="25.5">
      <c r="A228" s="63" t="s">
        <v>750</v>
      </c>
      <c r="B228" s="93" t="s">
        <v>1533</v>
      </c>
      <c r="C228" s="71">
        <v>3170.86</v>
      </c>
      <c r="D228" s="72" t="s">
        <v>818</v>
      </c>
      <c r="E228" s="74" t="s">
        <v>1542</v>
      </c>
    </row>
    <row r="229" spans="1:5" ht="12.75">
      <c r="A229" s="63" t="s">
        <v>750</v>
      </c>
      <c r="B229" s="93" t="s">
        <v>1534</v>
      </c>
      <c r="C229" s="71">
        <v>2761.56</v>
      </c>
      <c r="D229" s="72" t="s">
        <v>818</v>
      </c>
      <c r="E229" s="124" t="s">
        <v>1547</v>
      </c>
    </row>
    <row r="230" spans="1:5" ht="12.75">
      <c r="A230" s="63" t="s">
        <v>750</v>
      </c>
      <c r="B230" s="93" t="s">
        <v>1535</v>
      </c>
      <c r="C230" s="71">
        <v>29000</v>
      </c>
      <c r="D230" s="72" t="s">
        <v>818</v>
      </c>
      <c r="E230" s="124" t="s">
        <v>1525</v>
      </c>
    </row>
    <row r="231" spans="1:5" ht="25.5">
      <c r="A231" s="63" t="s">
        <v>750</v>
      </c>
      <c r="B231" s="93" t="s">
        <v>1536</v>
      </c>
      <c r="C231" s="71">
        <v>1292.4</v>
      </c>
      <c r="D231" s="72" t="s">
        <v>818</v>
      </c>
      <c r="E231" s="74" t="s">
        <v>1557</v>
      </c>
    </row>
    <row r="232" spans="1:5" ht="25.5">
      <c r="A232" s="63" t="s">
        <v>750</v>
      </c>
      <c r="B232" s="93" t="s">
        <v>1537</v>
      </c>
      <c r="C232" s="71">
        <v>2239.69</v>
      </c>
      <c r="D232" s="72" t="s">
        <v>818</v>
      </c>
      <c r="E232" s="74" t="s">
        <v>1565</v>
      </c>
    </row>
    <row r="233" spans="1:5" ht="25.5">
      <c r="A233" s="63" t="s">
        <v>750</v>
      </c>
      <c r="B233" s="93" t="s">
        <v>1539</v>
      </c>
      <c r="C233" s="71">
        <v>3319.6</v>
      </c>
      <c r="D233" s="72" t="s">
        <v>818</v>
      </c>
      <c r="E233" s="64" t="s">
        <v>1496</v>
      </c>
    </row>
    <row r="234" spans="1:5" ht="25.5">
      <c r="A234" s="63" t="s">
        <v>750</v>
      </c>
      <c r="B234" s="93" t="s">
        <v>1538</v>
      </c>
      <c r="C234" s="71">
        <v>8211.72</v>
      </c>
      <c r="D234" s="72" t="s">
        <v>818</v>
      </c>
      <c r="E234" s="74" t="s">
        <v>1565</v>
      </c>
    </row>
    <row r="235" spans="1:5" ht="25.5">
      <c r="A235" s="63" t="s">
        <v>750</v>
      </c>
      <c r="B235" s="93" t="s">
        <v>2687</v>
      </c>
      <c r="C235" s="71">
        <v>3498</v>
      </c>
      <c r="D235" s="72" t="s">
        <v>2625</v>
      </c>
      <c r="E235" s="64" t="s">
        <v>1506</v>
      </c>
    </row>
    <row r="236" spans="1:5" ht="12.75">
      <c r="A236" s="63" t="s">
        <v>750</v>
      </c>
      <c r="B236" s="93" t="s">
        <v>2688</v>
      </c>
      <c r="C236" s="71">
        <v>2732</v>
      </c>
      <c r="D236" s="72" t="s">
        <v>2625</v>
      </c>
      <c r="E236" s="64" t="s">
        <v>1524</v>
      </c>
    </row>
    <row r="237" spans="1:5" ht="38.25">
      <c r="A237" s="63" t="s">
        <v>750</v>
      </c>
      <c r="B237" s="93" t="s">
        <v>2689</v>
      </c>
      <c r="C237" s="71">
        <v>1072</v>
      </c>
      <c r="D237" s="72" t="s">
        <v>2625</v>
      </c>
      <c r="E237" s="64" t="s">
        <v>2690</v>
      </c>
    </row>
    <row r="238" spans="1:6" s="27" customFormat="1" ht="12.75">
      <c r="A238" s="63" t="s">
        <v>750</v>
      </c>
      <c r="B238" s="93" t="s">
        <v>2691</v>
      </c>
      <c r="C238" s="71">
        <v>3095</v>
      </c>
      <c r="D238" s="72" t="s">
        <v>2625</v>
      </c>
      <c r="E238" s="254" t="s">
        <v>2692</v>
      </c>
      <c r="F238" s="192"/>
    </row>
    <row r="239" spans="1:5" ht="25.5">
      <c r="A239" s="63" t="s">
        <v>750</v>
      </c>
      <c r="B239" s="93" t="s">
        <v>2693</v>
      </c>
      <c r="C239" s="71">
        <v>2643</v>
      </c>
      <c r="D239" s="72" t="s">
        <v>2625</v>
      </c>
      <c r="E239" s="64" t="s">
        <v>2694</v>
      </c>
    </row>
    <row r="240" spans="1:5" ht="12.75">
      <c r="A240" s="63" t="s">
        <v>750</v>
      </c>
      <c r="B240" s="93" t="s">
        <v>2695</v>
      </c>
      <c r="C240" s="71">
        <v>1615</v>
      </c>
      <c r="D240" s="72" t="s">
        <v>2625</v>
      </c>
      <c r="E240" s="64" t="s">
        <v>1518</v>
      </c>
    </row>
    <row r="241" spans="1:5" ht="25.5">
      <c r="A241" s="63" t="s">
        <v>750</v>
      </c>
      <c r="B241" s="93" t="s">
        <v>2696</v>
      </c>
      <c r="C241" s="71">
        <v>3501</v>
      </c>
      <c r="D241" s="72" t="s">
        <v>2625</v>
      </c>
      <c r="E241" s="64" t="s">
        <v>2697</v>
      </c>
    </row>
    <row r="242" spans="1:5" ht="25.5">
      <c r="A242" s="63" t="s">
        <v>750</v>
      </c>
      <c r="B242" s="93" t="s">
        <v>2698</v>
      </c>
      <c r="C242" s="71">
        <v>3072</v>
      </c>
      <c r="D242" s="72" t="s">
        <v>2625</v>
      </c>
      <c r="E242" s="64" t="s">
        <v>2699</v>
      </c>
    </row>
    <row r="243" spans="1:5" ht="12.75">
      <c r="A243" s="63" t="s">
        <v>750</v>
      </c>
      <c r="B243" s="93" t="s">
        <v>2700</v>
      </c>
      <c r="C243" s="71">
        <v>1890</v>
      </c>
      <c r="D243" s="72" t="s">
        <v>2625</v>
      </c>
      <c r="E243" s="64" t="s">
        <v>1551</v>
      </c>
    </row>
    <row r="244" spans="1:5" ht="12.75">
      <c r="A244" s="63" t="s">
        <v>751</v>
      </c>
      <c r="B244" s="64" t="s">
        <v>1540</v>
      </c>
      <c r="C244" s="155">
        <v>3487</v>
      </c>
      <c r="D244" s="64">
        <v>2012</v>
      </c>
      <c r="E244" s="64" t="s">
        <v>1518</v>
      </c>
    </row>
    <row r="245" spans="1:5" ht="25.5">
      <c r="A245" s="63" t="s">
        <v>751</v>
      </c>
      <c r="B245" s="64" t="s">
        <v>1541</v>
      </c>
      <c r="C245" s="155">
        <v>9917.39</v>
      </c>
      <c r="D245" s="64">
        <v>2011</v>
      </c>
      <c r="E245" s="178" t="s">
        <v>1496</v>
      </c>
    </row>
    <row r="246" spans="1:5" ht="25.5">
      <c r="A246" s="63" t="s">
        <v>751</v>
      </c>
      <c r="B246" s="64" t="s">
        <v>2784</v>
      </c>
      <c r="C246" s="155">
        <v>5286.42</v>
      </c>
      <c r="D246" s="64">
        <v>2013</v>
      </c>
      <c r="E246" s="178" t="s">
        <v>1496</v>
      </c>
    </row>
    <row r="247" spans="1:6" ht="25.5">
      <c r="A247" s="95" t="s">
        <v>176</v>
      </c>
      <c r="B247" s="97">
        <f>SUM(B251:B255)</f>
        <v>243</v>
      </c>
      <c r="C247" s="165">
        <f>SUM(C2:C245)</f>
        <v>1598383.3356349624</v>
      </c>
      <c r="D247" s="133"/>
      <c r="E247" s="133" t="s">
        <v>1841</v>
      </c>
      <c r="F247" s="249">
        <v>64</v>
      </c>
    </row>
    <row r="248" spans="1:5" ht="12.75">
      <c r="A248" s="1"/>
      <c r="B248" s="7"/>
      <c r="C248" s="8"/>
      <c r="D248" s="3"/>
      <c r="E248" s="3"/>
    </row>
    <row r="249" spans="1:5" ht="12.75">
      <c r="A249" s="1"/>
      <c r="B249" s="7"/>
      <c r="C249" s="8"/>
      <c r="D249" s="3"/>
      <c r="E249" s="3"/>
    </row>
    <row r="250" spans="1:5" ht="12.75">
      <c r="A250" s="17" t="s">
        <v>79</v>
      </c>
      <c r="B250" s="18" t="s">
        <v>106</v>
      </c>
      <c r="C250" s="19" t="s">
        <v>107</v>
      </c>
      <c r="D250" s="3"/>
      <c r="E250" s="3"/>
    </row>
    <row r="251" spans="1:5" ht="12.75">
      <c r="A251" s="13" t="s">
        <v>478</v>
      </c>
      <c r="B251" s="47">
        <f>COUNTA(A2:A139)</f>
        <v>138</v>
      </c>
      <c r="C251" s="14">
        <f>SUM(C2:C139)</f>
        <v>166009.0179461353</v>
      </c>
      <c r="D251" s="3"/>
      <c r="E251" s="3"/>
    </row>
    <row r="252" spans="1:3" ht="12.75">
      <c r="A252" s="13" t="s">
        <v>206</v>
      </c>
      <c r="B252" s="46">
        <v>1</v>
      </c>
      <c r="C252" s="32">
        <f>C140</f>
        <v>2556.4659414824946</v>
      </c>
    </row>
    <row r="253" spans="1:3" ht="12.75">
      <c r="A253" s="13" t="s">
        <v>30</v>
      </c>
      <c r="B253" s="46">
        <f>COUNTA(A143:A149)</f>
        <v>7</v>
      </c>
      <c r="C253" s="32">
        <f>SUM(C143:C149)</f>
        <v>69622.71114018382</v>
      </c>
    </row>
    <row r="254" spans="1:3" ht="12.75">
      <c r="A254" s="13" t="s">
        <v>750</v>
      </c>
      <c r="B254" s="46">
        <f>COUNTA(A150:A243)</f>
        <v>94</v>
      </c>
      <c r="C254" s="32">
        <f>SUM(C150:C243)</f>
        <v>1331090.1506071615</v>
      </c>
    </row>
    <row r="255" spans="1:3" ht="12.75">
      <c r="A255" s="13" t="s">
        <v>751</v>
      </c>
      <c r="B255" s="46">
        <f>COUNTA(A244:A246)</f>
        <v>3</v>
      </c>
      <c r="C255" s="32">
        <f>SUM(C244:C246)</f>
        <v>18690.809999999998</v>
      </c>
    </row>
    <row r="257" ht="12.75">
      <c r="A257" s="5" t="s">
        <v>394</v>
      </c>
    </row>
  </sheetData>
  <sheetProtection/>
  <autoFilter ref="A1:E267"/>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118"/>
  <sheetViews>
    <sheetView zoomScalePageLayoutView="0" workbookViewId="0" topLeftCell="A1">
      <pane ySplit="1" topLeftCell="A100" activePane="bottomLeft" state="frozen"/>
      <selection pane="topLeft" activeCell="F3" sqref="F3"/>
      <selection pane="bottomLeft" activeCell="E111" sqref="E111"/>
    </sheetView>
  </sheetViews>
  <sheetFormatPr defaultColWidth="9.140625" defaultRowHeight="12.75"/>
  <cols>
    <col min="1" max="1" width="10.57421875" style="5" customWidth="1"/>
    <col min="2" max="2" width="51.28125" style="5" customWidth="1"/>
    <col min="3" max="3" width="12.421875" style="4" customWidth="1"/>
    <col min="4" max="4" width="6.8515625" style="5" customWidth="1"/>
    <col min="5" max="5" width="36.8515625" style="5" customWidth="1"/>
    <col min="6" max="16384" width="9.140625" style="5" customWidth="1"/>
  </cols>
  <sheetData>
    <row r="1" spans="1:5" ht="12.75">
      <c r="A1" s="17" t="s">
        <v>79</v>
      </c>
      <c r="B1" s="18" t="s">
        <v>80</v>
      </c>
      <c r="C1" s="19" t="s">
        <v>341</v>
      </c>
      <c r="D1" s="17" t="s">
        <v>81</v>
      </c>
      <c r="E1" s="18" t="s">
        <v>82</v>
      </c>
    </row>
    <row r="2" spans="1:5" ht="12.75">
      <c r="A2" s="63" t="s">
        <v>478</v>
      </c>
      <c r="B2" s="98" t="s">
        <v>1567</v>
      </c>
      <c r="C2" s="99">
        <v>572.84010583769</v>
      </c>
      <c r="D2" s="95"/>
      <c r="E2" s="98" t="s">
        <v>1635</v>
      </c>
    </row>
    <row r="3" spans="1:5" ht="12.75">
      <c r="A3" s="63" t="s">
        <v>478</v>
      </c>
      <c r="B3" s="98" t="s">
        <v>1568</v>
      </c>
      <c r="C3" s="99">
        <v>1150.4096736671227</v>
      </c>
      <c r="D3" s="95"/>
      <c r="E3" s="98" t="s">
        <v>1636</v>
      </c>
    </row>
    <row r="4" spans="1:5" ht="12.75">
      <c r="A4" s="63" t="s">
        <v>478</v>
      </c>
      <c r="B4" s="98" t="s">
        <v>1569</v>
      </c>
      <c r="C4" s="99">
        <v>958.6747280559355</v>
      </c>
      <c r="D4" s="95"/>
      <c r="E4" s="98" t="s">
        <v>1585</v>
      </c>
    </row>
    <row r="5" spans="1:5" ht="12.75">
      <c r="A5" s="63" t="s">
        <v>478</v>
      </c>
      <c r="B5" s="98" t="s">
        <v>1570</v>
      </c>
      <c r="C5" s="99">
        <v>1917.349456111871</v>
      </c>
      <c r="D5" s="95"/>
      <c r="E5" s="98" t="s">
        <v>1845</v>
      </c>
    </row>
    <row r="6" spans="1:5" ht="12.75">
      <c r="A6" s="63" t="s">
        <v>478</v>
      </c>
      <c r="B6" s="98" t="s">
        <v>1571</v>
      </c>
      <c r="C6" s="99">
        <v>639.1164853706236</v>
      </c>
      <c r="D6" s="95"/>
      <c r="E6" s="98" t="s">
        <v>1637</v>
      </c>
    </row>
    <row r="7" spans="1:5" ht="12.75">
      <c r="A7" s="63" t="s">
        <v>478</v>
      </c>
      <c r="B7" s="98" t="s">
        <v>1572</v>
      </c>
      <c r="C7" s="99">
        <v>639.1164853706236</v>
      </c>
      <c r="D7" s="95"/>
      <c r="E7" s="98" t="s">
        <v>1585</v>
      </c>
    </row>
    <row r="8" spans="1:5" ht="12.75">
      <c r="A8" s="63" t="s">
        <v>478</v>
      </c>
      <c r="B8" s="98" t="s">
        <v>1573</v>
      </c>
      <c r="C8" s="99">
        <v>639.1164853706236</v>
      </c>
      <c r="D8" s="95"/>
      <c r="E8" s="98" t="s">
        <v>1638</v>
      </c>
    </row>
    <row r="9" spans="1:5" ht="12.75">
      <c r="A9" s="63" t="s">
        <v>478</v>
      </c>
      <c r="B9" s="100" t="s">
        <v>1574</v>
      </c>
      <c r="C9" s="99">
        <v>1046.8728030370817</v>
      </c>
      <c r="D9" s="95"/>
      <c r="E9" s="100" t="s">
        <v>1639</v>
      </c>
    </row>
    <row r="10" spans="1:5" ht="12.75">
      <c r="A10" s="63" t="s">
        <v>478</v>
      </c>
      <c r="B10" s="100" t="s">
        <v>1575</v>
      </c>
      <c r="C10" s="99">
        <v>1597.7912134265591</v>
      </c>
      <c r="D10" s="95"/>
      <c r="E10" s="100" t="s">
        <v>645</v>
      </c>
    </row>
    <row r="11" spans="1:5" ht="12.75">
      <c r="A11" s="63" t="s">
        <v>478</v>
      </c>
      <c r="B11" s="100" t="s">
        <v>1576</v>
      </c>
      <c r="C11" s="99">
        <v>1597.7912134265591</v>
      </c>
      <c r="D11" s="95"/>
      <c r="E11" s="100" t="s">
        <v>645</v>
      </c>
    </row>
    <row r="12" spans="1:5" ht="12.75">
      <c r="A12" s="63" t="s">
        <v>478</v>
      </c>
      <c r="B12" s="100" t="s">
        <v>1577</v>
      </c>
      <c r="C12" s="99">
        <v>1917.349456111871</v>
      </c>
      <c r="D12" s="95"/>
      <c r="E12" s="100" t="s">
        <v>1845</v>
      </c>
    </row>
    <row r="13" spans="1:5" ht="12.75">
      <c r="A13" s="63" t="s">
        <v>478</v>
      </c>
      <c r="B13" s="100" t="s">
        <v>1578</v>
      </c>
      <c r="C13" s="99">
        <v>1214.321322204185</v>
      </c>
      <c r="D13" s="95"/>
      <c r="E13" s="100" t="s">
        <v>1585</v>
      </c>
    </row>
    <row r="14" spans="1:5" ht="12.75">
      <c r="A14" s="63" t="s">
        <v>478</v>
      </c>
      <c r="B14" s="100" t="s">
        <v>1579</v>
      </c>
      <c r="C14" s="99">
        <v>1625.273222297496</v>
      </c>
      <c r="D14" s="95"/>
      <c r="E14" s="100" t="s">
        <v>1640</v>
      </c>
    </row>
    <row r="15" spans="1:5" ht="12.75">
      <c r="A15" s="63" t="s">
        <v>478</v>
      </c>
      <c r="B15" s="101" t="s">
        <v>1580</v>
      </c>
      <c r="C15" s="102">
        <v>1304.7563048841282</v>
      </c>
      <c r="D15" s="95"/>
      <c r="E15" s="101" t="s">
        <v>1641</v>
      </c>
    </row>
    <row r="16" spans="1:5" ht="12.75">
      <c r="A16" s="63" t="s">
        <v>478</v>
      </c>
      <c r="B16" s="101" t="s">
        <v>1581</v>
      </c>
      <c r="C16" s="102">
        <v>703.0281339076861</v>
      </c>
      <c r="D16" s="95"/>
      <c r="E16" s="101" t="s">
        <v>645</v>
      </c>
    </row>
    <row r="17" spans="1:5" ht="12.75">
      <c r="A17" s="63" t="s">
        <v>478</v>
      </c>
      <c r="B17" s="101" t="s">
        <v>1582</v>
      </c>
      <c r="C17" s="102">
        <v>1342.1446192783096</v>
      </c>
      <c r="D17" s="95"/>
      <c r="E17" s="101" t="s">
        <v>645</v>
      </c>
    </row>
    <row r="18" spans="1:5" ht="12.75">
      <c r="A18" s="63" t="s">
        <v>478</v>
      </c>
      <c r="B18" s="101" t="s">
        <v>1583</v>
      </c>
      <c r="C18" s="102">
        <v>1629.7470376950903</v>
      </c>
      <c r="D18" s="95"/>
      <c r="E18" s="101" t="s">
        <v>1641</v>
      </c>
    </row>
    <row r="19" spans="1:5" ht="12.75">
      <c r="A19" s="63" t="s">
        <v>478</v>
      </c>
      <c r="B19" s="103" t="s">
        <v>1584</v>
      </c>
      <c r="C19" s="102">
        <v>1207.9301573504788</v>
      </c>
      <c r="D19" s="95"/>
      <c r="E19" s="103" t="s">
        <v>1584</v>
      </c>
    </row>
    <row r="20" spans="1:5" ht="12.75">
      <c r="A20" s="63" t="s">
        <v>478</v>
      </c>
      <c r="B20" s="103" t="s">
        <v>1585</v>
      </c>
      <c r="C20" s="102">
        <v>1293.252208147457</v>
      </c>
      <c r="D20" s="95"/>
      <c r="E20" s="103" t="s">
        <v>1585</v>
      </c>
    </row>
    <row r="21" spans="1:5" ht="12.75">
      <c r="A21" s="63" t="s">
        <v>478</v>
      </c>
      <c r="B21" s="103" t="s">
        <v>1586</v>
      </c>
      <c r="C21" s="102">
        <v>1597.7912134265591</v>
      </c>
      <c r="D21" s="95"/>
      <c r="E21" s="103" t="s">
        <v>645</v>
      </c>
    </row>
    <row r="22" spans="1:5" ht="12.75">
      <c r="A22" s="63" t="s">
        <v>478</v>
      </c>
      <c r="B22" s="103" t="s">
        <v>1587</v>
      </c>
      <c r="C22" s="102">
        <v>1278.2329707412473</v>
      </c>
      <c r="D22" s="95"/>
      <c r="E22" s="103" t="s">
        <v>1640</v>
      </c>
    </row>
    <row r="23" spans="1:5" ht="12.75">
      <c r="A23" s="63" t="s">
        <v>478</v>
      </c>
      <c r="B23" s="103" t="s">
        <v>1588</v>
      </c>
      <c r="C23" s="102">
        <v>1597.7912134265591</v>
      </c>
      <c r="D23" s="95"/>
      <c r="E23" s="103" t="s">
        <v>1641</v>
      </c>
    </row>
    <row r="24" spans="1:5" ht="12.75">
      <c r="A24" s="63" t="s">
        <v>478</v>
      </c>
      <c r="B24" s="101" t="s">
        <v>1589</v>
      </c>
      <c r="C24" s="102">
        <v>1567.2414454258433</v>
      </c>
      <c r="D24" s="95"/>
      <c r="E24" s="103" t="s">
        <v>1585</v>
      </c>
    </row>
    <row r="25" spans="1:5" ht="12.75">
      <c r="A25" s="63" t="s">
        <v>478</v>
      </c>
      <c r="B25" s="101" t="s">
        <v>1590</v>
      </c>
      <c r="C25" s="102">
        <v>1342.1446192783096</v>
      </c>
      <c r="D25" s="95"/>
      <c r="E25" s="103" t="s">
        <v>1639</v>
      </c>
    </row>
    <row r="26" spans="1:5" ht="12.75">
      <c r="A26" s="63" t="s">
        <v>478</v>
      </c>
      <c r="B26" s="101" t="s">
        <v>1591</v>
      </c>
      <c r="C26" s="102">
        <v>1597.7912134265591</v>
      </c>
      <c r="D26" s="95"/>
      <c r="E26" s="103" t="s">
        <v>1585</v>
      </c>
    </row>
    <row r="27" spans="1:5" ht="12.75">
      <c r="A27" s="63" t="s">
        <v>478</v>
      </c>
      <c r="B27" s="101" t="s">
        <v>1592</v>
      </c>
      <c r="C27" s="102">
        <v>1597.7912134265591</v>
      </c>
      <c r="D27" s="95"/>
      <c r="E27" s="103" t="s">
        <v>1642</v>
      </c>
    </row>
    <row r="28" spans="1:5" ht="12.75">
      <c r="A28" s="63" t="s">
        <v>478</v>
      </c>
      <c r="B28" s="101" t="s">
        <v>1593</v>
      </c>
      <c r="C28" s="102">
        <v>1444.4032569376095</v>
      </c>
      <c r="D28" s="95"/>
      <c r="E28" s="103" t="s">
        <v>1643</v>
      </c>
    </row>
    <row r="29" spans="1:5" ht="12.75">
      <c r="A29" s="63" t="s">
        <v>478</v>
      </c>
      <c r="B29" s="101" t="s">
        <v>1594</v>
      </c>
      <c r="C29" s="102">
        <v>1597.7912134265591</v>
      </c>
      <c r="D29" s="95"/>
      <c r="E29" s="103" t="s">
        <v>440</v>
      </c>
    </row>
    <row r="30" spans="1:5" ht="12.75">
      <c r="A30" s="63" t="s">
        <v>478</v>
      </c>
      <c r="B30" s="101" t="s">
        <v>1595</v>
      </c>
      <c r="C30" s="102">
        <v>984.2393874707604</v>
      </c>
      <c r="D30" s="95"/>
      <c r="E30" s="103" t="s">
        <v>422</v>
      </c>
    </row>
    <row r="31" spans="1:5" ht="12.75">
      <c r="A31" s="63" t="s">
        <v>478</v>
      </c>
      <c r="B31" s="101" t="s">
        <v>1596</v>
      </c>
      <c r="C31" s="102">
        <v>958.6747280559355</v>
      </c>
      <c r="D31" s="95"/>
      <c r="E31" s="103" t="s">
        <v>440</v>
      </c>
    </row>
    <row r="32" spans="1:5" ht="12.75">
      <c r="A32" s="63" t="s">
        <v>478</v>
      </c>
      <c r="B32" s="103" t="s">
        <v>1597</v>
      </c>
      <c r="C32" s="102">
        <v>1597.7912134265591</v>
      </c>
      <c r="D32" s="95"/>
      <c r="E32" s="103" t="s">
        <v>645</v>
      </c>
    </row>
    <row r="33" spans="1:5" ht="12.75">
      <c r="A33" s="63" t="s">
        <v>478</v>
      </c>
      <c r="B33" s="101" t="s">
        <v>1598</v>
      </c>
      <c r="C33" s="102">
        <v>1596.7686270499662</v>
      </c>
      <c r="D33" s="95"/>
      <c r="E33" s="103" t="s">
        <v>440</v>
      </c>
    </row>
    <row r="34" spans="1:5" ht="12.75">
      <c r="A34" s="63" t="s">
        <v>478</v>
      </c>
      <c r="B34" s="101" t="s">
        <v>1599</v>
      </c>
      <c r="C34" s="102">
        <v>1259.0594761801287</v>
      </c>
      <c r="D34" s="95"/>
      <c r="E34" s="103" t="s">
        <v>440</v>
      </c>
    </row>
    <row r="35" spans="1:5" ht="12.75">
      <c r="A35" s="63" t="s">
        <v>478</v>
      </c>
      <c r="B35" s="101" t="s">
        <v>1600</v>
      </c>
      <c r="C35" s="102">
        <v>1597.7912134265591</v>
      </c>
      <c r="D35" s="95"/>
      <c r="E35" s="103" t="s">
        <v>440</v>
      </c>
    </row>
    <row r="36" spans="1:5" ht="12.75">
      <c r="A36" s="63" t="s">
        <v>478</v>
      </c>
      <c r="B36" s="101" t="s">
        <v>1601</v>
      </c>
      <c r="C36" s="102">
        <v>1597.7912134265591</v>
      </c>
      <c r="D36" s="95"/>
      <c r="E36" s="103" t="s">
        <v>1641</v>
      </c>
    </row>
    <row r="37" spans="1:5" ht="12.75">
      <c r="A37" s="63" t="s">
        <v>478</v>
      </c>
      <c r="B37" s="101" t="s">
        <v>1602</v>
      </c>
      <c r="C37" s="102">
        <v>1597.7912134265591</v>
      </c>
      <c r="D37" s="95"/>
      <c r="E37" s="103" t="s">
        <v>645</v>
      </c>
    </row>
    <row r="38" spans="1:5" ht="12.75">
      <c r="A38" s="63" t="s">
        <v>478</v>
      </c>
      <c r="B38" s="101" t="s">
        <v>1603</v>
      </c>
      <c r="C38" s="102">
        <v>403.28250226886354</v>
      </c>
      <c r="D38" s="95"/>
      <c r="E38" s="103" t="s">
        <v>1643</v>
      </c>
    </row>
    <row r="39" spans="1:5" ht="12.75">
      <c r="A39" s="63" t="s">
        <v>478</v>
      </c>
      <c r="B39" s="101" t="s">
        <v>1604</v>
      </c>
      <c r="C39" s="102">
        <v>1597.7912134265591</v>
      </c>
      <c r="D39" s="95"/>
      <c r="E39" s="103" t="s">
        <v>440</v>
      </c>
    </row>
    <row r="40" spans="1:5" ht="12.75">
      <c r="A40" s="63" t="s">
        <v>478</v>
      </c>
      <c r="B40" s="101" t="s">
        <v>1605</v>
      </c>
      <c r="C40" s="102">
        <v>1597.7912134265591</v>
      </c>
      <c r="D40" s="95"/>
      <c r="E40" s="103" t="s">
        <v>1644</v>
      </c>
    </row>
    <row r="41" spans="1:5" ht="12.75">
      <c r="A41" s="63" t="s">
        <v>478</v>
      </c>
      <c r="B41" s="101" t="s">
        <v>1606</v>
      </c>
      <c r="C41" s="102">
        <v>1247.299732849309</v>
      </c>
      <c r="D41" s="95"/>
      <c r="E41" s="103" t="s">
        <v>1645</v>
      </c>
    </row>
    <row r="42" spans="1:5" ht="12.75">
      <c r="A42" s="63" t="s">
        <v>478</v>
      </c>
      <c r="B42" s="101" t="s">
        <v>1607</v>
      </c>
      <c r="C42" s="102">
        <v>1282.067669653471</v>
      </c>
      <c r="D42" s="95"/>
      <c r="E42" s="103" t="s">
        <v>1645</v>
      </c>
    </row>
    <row r="43" spans="1:5" ht="12.75">
      <c r="A43" s="63" t="s">
        <v>478</v>
      </c>
      <c r="B43" s="101" t="s">
        <v>1608</v>
      </c>
      <c r="C43" s="102">
        <v>1597.7912134265591</v>
      </c>
      <c r="D43" s="95"/>
      <c r="E43" s="103" t="s">
        <v>1646</v>
      </c>
    </row>
    <row r="44" spans="1:5" ht="12.75">
      <c r="A44" s="63" t="s">
        <v>478</v>
      </c>
      <c r="B44" s="101" t="s">
        <v>1609</v>
      </c>
      <c r="C44" s="104">
        <v>703.0281339076861</v>
      </c>
      <c r="D44" s="95"/>
      <c r="E44" s="103" t="s">
        <v>1647</v>
      </c>
    </row>
    <row r="45" spans="1:5" ht="12.75">
      <c r="A45" s="63" t="s">
        <v>478</v>
      </c>
      <c r="B45" s="101" t="s">
        <v>1610</v>
      </c>
      <c r="C45" s="104">
        <v>1417.0490713637469</v>
      </c>
      <c r="D45" s="95"/>
      <c r="E45" s="103" t="s">
        <v>1644</v>
      </c>
    </row>
    <row r="46" spans="1:5" ht="12.75">
      <c r="A46" s="63" t="s">
        <v>478</v>
      </c>
      <c r="B46" s="152" t="s">
        <v>1611</v>
      </c>
      <c r="C46" s="107">
        <v>1278.2329707412473</v>
      </c>
      <c r="D46" s="95"/>
      <c r="E46" s="108" t="s">
        <v>440</v>
      </c>
    </row>
    <row r="47" spans="1:5" ht="12.75">
      <c r="A47" s="63" t="s">
        <v>478</v>
      </c>
      <c r="B47" s="152" t="s">
        <v>1612</v>
      </c>
      <c r="C47" s="107">
        <v>1595.2347474850767</v>
      </c>
      <c r="D47" s="95"/>
      <c r="E47" s="108" t="s">
        <v>1646</v>
      </c>
    </row>
    <row r="48" spans="1:5" ht="12.75">
      <c r="A48" s="63" t="s">
        <v>478</v>
      </c>
      <c r="B48" s="152" t="s">
        <v>1613</v>
      </c>
      <c r="C48" s="107">
        <v>690.2458042002736</v>
      </c>
      <c r="D48" s="95"/>
      <c r="E48" s="108" t="s">
        <v>645</v>
      </c>
    </row>
    <row r="49" spans="1:5" ht="12.75">
      <c r="A49" s="63" t="s">
        <v>478</v>
      </c>
      <c r="B49" s="152" t="s">
        <v>1614</v>
      </c>
      <c r="C49" s="107">
        <v>1597.7912134265591</v>
      </c>
      <c r="D49" s="95"/>
      <c r="E49" s="108" t="s">
        <v>1648</v>
      </c>
    </row>
    <row r="50" spans="1:5" ht="12.75">
      <c r="A50" s="63" t="s">
        <v>478</v>
      </c>
      <c r="B50" s="152" t="s">
        <v>1615</v>
      </c>
      <c r="C50" s="107">
        <v>1597.7912134265591</v>
      </c>
      <c r="D50" s="95"/>
      <c r="E50" s="108" t="s">
        <v>1641</v>
      </c>
    </row>
    <row r="51" spans="1:5" ht="12.75">
      <c r="A51" s="63" t="s">
        <v>478</v>
      </c>
      <c r="B51" s="152" t="s">
        <v>1616</v>
      </c>
      <c r="C51" s="107">
        <v>1597.7912134265591</v>
      </c>
      <c r="D51" s="95"/>
      <c r="E51" s="108" t="s">
        <v>1646</v>
      </c>
    </row>
    <row r="52" spans="1:5" ht="12.75">
      <c r="A52" s="63" t="s">
        <v>478</v>
      </c>
      <c r="B52" s="152" t="s">
        <v>1617</v>
      </c>
      <c r="C52" s="107">
        <v>1561.8728669487302</v>
      </c>
      <c r="D52" s="95"/>
      <c r="E52" s="108" t="s">
        <v>1649</v>
      </c>
    </row>
    <row r="53" spans="1:5" ht="12.75">
      <c r="A53" s="63" t="s">
        <v>478</v>
      </c>
      <c r="B53" s="111" t="s">
        <v>1618</v>
      </c>
      <c r="C53" s="102">
        <v>1597.7912134265591</v>
      </c>
      <c r="D53" s="95"/>
      <c r="E53" s="111" t="s">
        <v>645</v>
      </c>
    </row>
    <row r="54" spans="1:5" ht="12.75">
      <c r="A54" s="63" t="s">
        <v>478</v>
      </c>
      <c r="B54" s="111" t="s">
        <v>1619</v>
      </c>
      <c r="C54" s="102">
        <v>307.41502946327</v>
      </c>
      <c r="D54" s="95"/>
      <c r="E54" s="108" t="s">
        <v>1650</v>
      </c>
    </row>
    <row r="55" spans="1:5" ht="12.75">
      <c r="A55" s="63" t="s">
        <v>478</v>
      </c>
      <c r="B55" s="111" t="s">
        <v>1620</v>
      </c>
      <c r="C55" s="102">
        <v>1334.155663211177</v>
      </c>
      <c r="D55" s="95"/>
      <c r="E55" s="111" t="s">
        <v>1646</v>
      </c>
    </row>
    <row r="56" spans="1:5" ht="12.75">
      <c r="A56" s="63" t="s">
        <v>478</v>
      </c>
      <c r="B56" s="108" t="s">
        <v>1621</v>
      </c>
      <c r="C56" s="109">
        <v>275</v>
      </c>
      <c r="D56" s="95"/>
      <c r="E56" s="108" t="s">
        <v>1650</v>
      </c>
    </row>
    <row r="57" spans="1:5" ht="12.75">
      <c r="A57" s="63" t="s">
        <v>478</v>
      </c>
      <c r="B57" s="108" t="s">
        <v>1622</v>
      </c>
      <c r="C57" s="109">
        <v>1140</v>
      </c>
      <c r="D57" s="95"/>
      <c r="E57" s="108" t="s">
        <v>1651</v>
      </c>
    </row>
    <row r="58" spans="1:5" ht="12.75">
      <c r="A58" s="63" t="s">
        <v>478</v>
      </c>
      <c r="B58" s="114" t="s">
        <v>1623</v>
      </c>
      <c r="C58" s="109">
        <v>1250</v>
      </c>
      <c r="D58" s="95"/>
      <c r="E58" s="114" t="s">
        <v>645</v>
      </c>
    </row>
    <row r="59" spans="1:5" ht="12.75">
      <c r="A59" s="63" t="s">
        <v>478</v>
      </c>
      <c r="B59" s="85" t="s">
        <v>1624</v>
      </c>
      <c r="C59" s="116">
        <v>300</v>
      </c>
      <c r="D59" s="95"/>
      <c r="E59" s="85" t="s">
        <v>1652</v>
      </c>
    </row>
    <row r="60" spans="1:5" ht="25.5">
      <c r="A60" s="63" t="s">
        <v>478</v>
      </c>
      <c r="B60" s="85" t="s">
        <v>1625</v>
      </c>
      <c r="C60" s="116">
        <v>848</v>
      </c>
      <c r="D60" s="95"/>
      <c r="E60" s="85" t="s">
        <v>1644</v>
      </c>
    </row>
    <row r="61" spans="1:5" ht="12.75">
      <c r="A61" s="63" t="s">
        <v>478</v>
      </c>
      <c r="B61" s="85" t="s">
        <v>1626</v>
      </c>
      <c r="C61" s="116">
        <v>935</v>
      </c>
      <c r="D61" s="95"/>
      <c r="E61" s="85" t="s">
        <v>1653</v>
      </c>
    </row>
    <row r="62" spans="1:5" ht="12.75">
      <c r="A62" s="63" t="s">
        <v>478</v>
      </c>
      <c r="B62" s="85" t="s">
        <v>1627</v>
      </c>
      <c r="C62" s="116">
        <v>1556</v>
      </c>
      <c r="D62" s="95"/>
      <c r="E62" s="85" t="s">
        <v>1651</v>
      </c>
    </row>
    <row r="63" spans="1:5" ht="12.75">
      <c r="A63" s="63" t="s">
        <v>478</v>
      </c>
      <c r="B63" s="85" t="s">
        <v>1628</v>
      </c>
      <c r="C63" s="116">
        <v>1440</v>
      </c>
      <c r="D63" s="95"/>
      <c r="E63" s="85" t="s">
        <v>1646</v>
      </c>
    </row>
    <row r="64" spans="1:5" ht="12.75">
      <c r="A64" s="63" t="s">
        <v>478</v>
      </c>
      <c r="B64" s="152" t="s">
        <v>1629</v>
      </c>
      <c r="C64" s="118">
        <v>700</v>
      </c>
      <c r="D64" s="95"/>
      <c r="E64" s="119" t="s">
        <v>645</v>
      </c>
    </row>
    <row r="65" spans="1:5" ht="12.75">
      <c r="A65" s="63" t="s">
        <v>478</v>
      </c>
      <c r="B65" s="152" t="s">
        <v>1630</v>
      </c>
      <c r="C65" s="118">
        <v>800</v>
      </c>
      <c r="D65" s="95"/>
      <c r="E65" s="119" t="s">
        <v>1652</v>
      </c>
    </row>
    <row r="66" spans="1:5" ht="12.75">
      <c r="A66" s="63" t="s">
        <v>478</v>
      </c>
      <c r="B66" s="152" t="s">
        <v>1631</v>
      </c>
      <c r="C66" s="118">
        <v>1600</v>
      </c>
      <c r="D66" s="95"/>
      <c r="E66" s="119" t="s">
        <v>1652</v>
      </c>
    </row>
    <row r="67" spans="1:5" ht="12.75">
      <c r="A67" s="63" t="s">
        <v>478</v>
      </c>
      <c r="B67" s="152" t="s">
        <v>1622</v>
      </c>
      <c r="C67" s="118">
        <v>1595</v>
      </c>
      <c r="D67" s="95"/>
      <c r="E67" s="119" t="s">
        <v>1651</v>
      </c>
    </row>
    <row r="68" spans="1:5" ht="12.75">
      <c r="A68" s="63" t="s">
        <v>478</v>
      </c>
      <c r="B68" s="101" t="s">
        <v>1632</v>
      </c>
      <c r="C68" s="116">
        <v>1400</v>
      </c>
      <c r="D68" s="95"/>
      <c r="E68" s="87" t="s">
        <v>1650</v>
      </c>
    </row>
    <row r="69" spans="1:5" ht="12.75">
      <c r="A69" s="63" t="s">
        <v>478</v>
      </c>
      <c r="B69" s="101" t="s">
        <v>1633</v>
      </c>
      <c r="C69" s="116">
        <v>1172</v>
      </c>
      <c r="D69" s="95"/>
      <c r="E69" s="87" t="s">
        <v>1651</v>
      </c>
    </row>
    <row r="70" spans="1:5" ht="12.75">
      <c r="A70" s="63" t="s">
        <v>478</v>
      </c>
      <c r="B70" s="101" t="s">
        <v>1634</v>
      </c>
      <c r="C70" s="116">
        <v>1600</v>
      </c>
      <c r="D70" s="95"/>
      <c r="E70" s="87" t="s">
        <v>1652</v>
      </c>
    </row>
    <row r="71" spans="1:5" ht="12.75">
      <c r="A71" s="63" t="s">
        <v>478</v>
      </c>
      <c r="B71" s="101" t="s">
        <v>2453</v>
      </c>
      <c r="C71" s="116">
        <v>1588.77</v>
      </c>
      <c r="D71" s="63">
        <v>2013</v>
      </c>
      <c r="E71" s="87" t="s">
        <v>1646</v>
      </c>
    </row>
    <row r="72" spans="1:5" ht="12.75">
      <c r="A72" s="63" t="s">
        <v>478</v>
      </c>
      <c r="B72" s="101" t="s">
        <v>2489</v>
      </c>
      <c r="C72" s="116">
        <v>1600</v>
      </c>
      <c r="D72" s="63">
        <v>2013</v>
      </c>
      <c r="E72" s="87" t="s">
        <v>2490</v>
      </c>
    </row>
    <row r="73" spans="1:5" ht="12.75">
      <c r="A73" s="63" t="s">
        <v>478</v>
      </c>
      <c r="B73" s="101" t="s">
        <v>2501</v>
      </c>
      <c r="C73" s="116">
        <v>1544.9</v>
      </c>
      <c r="D73" s="63">
        <v>2013</v>
      </c>
      <c r="E73" s="87" t="s">
        <v>1646</v>
      </c>
    </row>
    <row r="74" spans="1:5" ht="12.75">
      <c r="A74" s="63" t="s">
        <v>478</v>
      </c>
      <c r="B74" s="101" t="s">
        <v>2503</v>
      </c>
      <c r="C74" s="116">
        <v>1537</v>
      </c>
      <c r="D74" s="63">
        <v>2013</v>
      </c>
      <c r="E74" s="87" t="s">
        <v>1653</v>
      </c>
    </row>
    <row r="75" spans="1:5" ht="12.75">
      <c r="A75" s="63" t="s">
        <v>478</v>
      </c>
      <c r="B75" s="101" t="s">
        <v>2514</v>
      </c>
      <c r="C75" s="116">
        <v>1000</v>
      </c>
      <c r="D75" s="63">
        <v>2013</v>
      </c>
      <c r="E75" s="87" t="s">
        <v>645</v>
      </c>
    </row>
    <row r="76" spans="1:5" ht="12.75">
      <c r="A76" s="63" t="s">
        <v>478</v>
      </c>
      <c r="B76" s="101" t="s">
        <v>2518</v>
      </c>
      <c r="C76" s="116">
        <v>1167</v>
      </c>
      <c r="D76" s="63">
        <v>2013</v>
      </c>
      <c r="E76" s="87" t="s">
        <v>1652</v>
      </c>
    </row>
    <row r="77" spans="1:5" ht="12.75">
      <c r="A77" s="63" t="s">
        <v>478</v>
      </c>
      <c r="B77" s="101" t="s">
        <v>2539</v>
      </c>
      <c r="C77" s="116">
        <v>1214</v>
      </c>
      <c r="D77" s="63">
        <v>2013</v>
      </c>
      <c r="E77" s="87" t="s">
        <v>1651</v>
      </c>
    </row>
    <row r="78" spans="1:5" ht="12.75">
      <c r="A78" s="63" t="s">
        <v>478</v>
      </c>
      <c r="B78" s="101" t="s">
        <v>1607</v>
      </c>
      <c r="C78" s="116">
        <v>200</v>
      </c>
      <c r="D78" s="63">
        <v>2013</v>
      </c>
      <c r="E78" s="87" t="s">
        <v>1649</v>
      </c>
    </row>
    <row r="79" spans="1:5" ht="12.75">
      <c r="A79" s="63" t="s">
        <v>30</v>
      </c>
      <c r="B79" s="228" t="s">
        <v>2421</v>
      </c>
      <c r="C79" s="116">
        <v>12170</v>
      </c>
      <c r="D79" s="63">
        <v>2012</v>
      </c>
      <c r="E79" s="87" t="s">
        <v>2422</v>
      </c>
    </row>
    <row r="80" spans="1:5" ht="25.5">
      <c r="A80" s="63" t="s">
        <v>206</v>
      </c>
      <c r="B80" s="64" t="s">
        <v>327</v>
      </c>
      <c r="C80" s="75">
        <v>11154.436107524958</v>
      </c>
      <c r="D80" s="64">
        <v>2007</v>
      </c>
      <c r="E80" s="64" t="s">
        <v>1654</v>
      </c>
    </row>
    <row r="81" spans="1:5" ht="12.75">
      <c r="A81" s="63" t="s">
        <v>206</v>
      </c>
      <c r="B81" s="64" t="s">
        <v>197</v>
      </c>
      <c r="C81" s="75">
        <v>22120.524586811192</v>
      </c>
      <c r="D81" s="64">
        <v>2007</v>
      </c>
      <c r="E81" s="64" t="s">
        <v>1646</v>
      </c>
    </row>
    <row r="82" spans="1:5" ht="12.75">
      <c r="A82" s="63" t="s">
        <v>750</v>
      </c>
      <c r="B82" s="75" t="s">
        <v>644</v>
      </c>
      <c r="C82" s="75">
        <v>60000</v>
      </c>
      <c r="D82" s="63">
        <v>2006</v>
      </c>
      <c r="E82" s="83" t="s">
        <v>645</v>
      </c>
    </row>
    <row r="83" spans="1:5" ht="63.75">
      <c r="A83" s="63" t="s">
        <v>750</v>
      </c>
      <c r="B83" s="120" t="s">
        <v>421</v>
      </c>
      <c r="C83" s="121">
        <v>51324.37718098501</v>
      </c>
      <c r="D83" s="63">
        <v>2009</v>
      </c>
      <c r="E83" s="120" t="s">
        <v>422</v>
      </c>
    </row>
    <row r="84" spans="1:5" ht="12.75">
      <c r="A84" s="63" t="s">
        <v>750</v>
      </c>
      <c r="B84" s="120" t="s">
        <v>439</v>
      </c>
      <c r="C84" s="121">
        <v>59464.93167844772</v>
      </c>
      <c r="D84" s="63">
        <v>2009</v>
      </c>
      <c r="E84" s="120" t="s">
        <v>440</v>
      </c>
    </row>
    <row r="85" spans="1:5" ht="25.5">
      <c r="A85" s="63" t="s">
        <v>750</v>
      </c>
      <c r="B85" s="120" t="s">
        <v>565</v>
      </c>
      <c r="C85" s="121">
        <v>57523.487530837374</v>
      </c>
      <c r="D85" s="63">
        <v>2009</v>
      </c>
      <c r="E85" s="120" t="s">
        <v>566</v>
      </c>
    </row>
    <row r="86" spans="1:5" ht="12.75">
      <c r="A86" s="63" t="s">
        <v>750</v>
      </c>
      <c r="B86" s="122" t="s">
        <v>603</v>
      </c>
      <c r="C86" s="123">
        <v>51536.8195007222</v>
      </c>
      <c r="D86" s="63">
        <v>2007</v>
      </c>
      <c r="E86" s="122" t="s">
        <v>38</v>
      </c>
    </row>
    <row r="87" spans="1:5" ht="12.75">
      <c r="A87" s="63" t="s">
        <v>750</v>
      </c>
      <c r="B87" s="120" t="s">
        <v>453</v>
      </c>
      <c r="C87" s="121">
        <v>60000</v>
      </c>
      <c r="D87" s="63">
        <v>2009</v>
      </c>
      <c r="E87" s="120" t="s">
        <v>38</v>
      </c>
    </row>
    <row r="88" spans="1:5" ht="25.5">
      <c r="A88" s="63" t="s">
        <v>750</v>
      </c>
      <c r="B88" s="124" t="s">
        <v>336</v>
      </c>
      <c r="C88" s="125">
        <v>37262.472358212006</v>
      </c>
      <c r="D88" s="63">
        <v>2010</v>
      </c>
      <c r="E88" s="124" t="s">
        <v>1659</v>
      </c>
    </row>
    <row r="89" spans="1:5" ht="12.75">
      <c r="A89" s="63" t="s">
        <v>750</v>
      </c>
      <c r="B89" s="124" t="s">
        <v>192</v>
      </c>
      <c r="C89" s="125">
        <v>33650.31380619432</v>
      </c>
      <c r="D89" s="63">
        <v>2010</v>
      </c>
      <c r="E89" s="124" t="s">
        <v>1663</v>
      </c>
    </row>
    <row r="90" spans="1:5" ht="114.75">
      <c r="A90" s="63" t="s">
        <v>750</v>
      </c>
      <c r="B90" s="70" t="s">
        <v>177</v>
      </c>
      <c r="C90" s="71">
        <v>38346.98912223742</v>
      </c>
      <c r="D90" s="73">
        <v>39993.50523148148</v>
      </c>
      <c r="E90" s="87" t="s">
        <v>1651</v>
      </c>
    </row>
    <row r="91" spans="1:5" ht="38.25" customHeight="1">
      <c r="A91" s="63" t="s">
        <v>750</v>
      </c>
      <c r="B91" s="70" t="s">
        <v>178</v>
      </c>
      <c r="C91" s="71">
        <v>3903.595669346695</v>
      </c>
      <c r="D91" s="73">
        <v>40050.67010416667</v>
      </c>
      <c r="E91" s="64" t="s">
        <v>1646</v>
      </c>
    </row>
    <row r="92" spans="1:5" ht="88.5" customHeight="1">
      <c r="A92" s="63" t="s">
        <v>750</v>
      </c>
      <c r="B92" s="70" t="s">
        <v>179</v>
      </c>
      <c r="C92" s="71">
        <v>9265.016041823783</v>
      </c>
      <c r="D92" s="73">
        <v>40051.54472222222</v>
      </c>
      <c r="E92" s="64" t="s">
        <v>1646</v>
      </c>
    </row>
    <row r="93" spans="1:5" ht="51">
      <c r="A93" s="63" t="s">
        <v>750</v>
      </c>
      <c r="B93" s="70" t="s">
        <v>109</v>
      </c>
      <c r="C93" s="71">
        <v>17462.004524944718</v>
      </c>
      <c r="D93" s="73">
        <v>40184.583657407406</v>
      </c>
      <c r="E93" s="87" t="s">
        <v>1651</v>
      </c>
    </row>
    <row r="94" spans="1:5" ht="89.25">
      <c r="A94" s="63" t="s">
        <v>750</v>
      </c>
      <c r="B94" s="70" t="s">
        <v>110</v>
      </c>
      <c r="C94" s="71">
        <v>2778.8784783914716</v>
      </c>
      <c r="D94" s="73">
        <v>40186.47452546297</v>
      </c>
      <c r="E94" s="64" t="s">
        <v>1646</v>
      </c>
    </row>
    <row r="95" spans="1:5" ht="12.75">
      <c r="A95" s="63" t="s">
        <v>750</v>
      </c>
      <c r="B95" s="70" t="s">
        <v>111</v>
      </c>
      <c r="C95" s="71">
        <v>11423.568059514528</v>
      </c>
      <c r="D95" s="73">
        <v>40274.46668981481</v>
      </c>
      <c r="E95" s="64" t="s">
        <v>1646</v>
      </c>
    </row>
    <row r="96" spans="1:5" ht="38.25">
      <c r="A96" s="63" t="s">
        <v>750</v>
      </c>
      <c r="B96" s="70" t="s">
        <v>112</v>
      </c>
      <c r="C96" s="71">
        <v>11911.533496094999</v>
      </c>
      <c r="D96" s="73">
        <v>40283.39543981481</v>
      </c>
      <c r="E96" s="64" t="s">
        <v>1646</v>
      </c>
    </row>
    <row r="97" spans="1:5" ht="12.75">
      <c r="A97" s="63" t="s">
        <v>750</v>
      </c>
      <c r="B97" s="70" t="s">
        <v>113</v>
      </c>
      <c r="C97" s="71">
        <v>7158.104636150985</v>
      </c>
      <c r="D97" s="73">
        <v>40283.46915509259</v>
      </c>
      <c r="E97" s="70" t="s">
        <v>1662</v>
      </c>
    </row>
    <row r="98" spans="1:5" ht="25.5">
      <c r="A98" s="63" t="s">
        <v>750</v>
      </c>
      <c r="B98" s="70" t="s">
        <v>114</v>
      </c>
      <c r="C98" s="71">
        <v>5098.615673692688</v>
      </c>
      <c r="D98" s="73">
        <v>40290.66363425926</v>
      </c>
      <c r="E98" s="70" t="s">
        <v>1641</v>
      </c>
    </row>
    <row r="99" spans="1:5" ht="12.75">
      <c r="A99" s="63" t="s">
        <v>750</v>
      </c>
      <c r="B99" s="65" t="s">
        <v>649</v>
      </c>
      <c r="C99" s="66">
        <v>6807</v>
      </c>
      <c r="D99" s="78">
        <v>2011</v>
      </c>
      <c r="E99" s="72" t="s">
        <v>566</v>
      </c>
    </row>
    <row r="100" spans="1:5" ht="12.75">
      <c r="A100" s="63" t="s">
        <v>750</v>
      </c>
      <c r="B100" s="65" t="s">
        <v>650</v>
      </c>
      <c r="C100" s="66">
        <v>29725</v>
      </c>
      <c r="D100" s="78">
        <v>2011</v>
      </c>
      <c r="E100" s="64" t="s">
        <v>1646</v>
      </c>
    </row>
    <row r="101" spans="1:5" ht="14.25" customHeight="1">
      <c r="A101" s="63" t="s">
        <v>750</v>
      </c>
      <c r="B101" s="65" t="s">
        <v>651</v>
      </c>
      <c r="C101" s="66">
        <v>7817</v>
      </c>
      <c r="D101" s="78">
        <v>2011</v>
      </c>
      <c r="E101" s="72" t="s">
        <v>1653</v>
      </c>
    </row>
    <row r="102" spans="1:5" ht="18" customHeight="1">
      <c r="A102" s="63" t="s">
        <v>750</v>
      </c>
      <c r="B102" s="65" t="s">
        <v>652</v>
      </c>
      <c r="C102" s="66">
        <v>4446</v>
      </c>
      <c r="D102" s="78">
        <v>2011</v>
      </c>
      <c r="E102" s="72" t="s">
        <v>1661</v>
      </c>
    </row>
    <row r="103" spans="1:5" ht="24" customHeight="1">
      <c r="A103" s="63" t="s">
        <v>750</v>
      </c>
      <c r="B103" s="65" t="s">
        <v>653</v>
      </c>
      <c r="C103" s="66">
        <v>4415</v>
      </c>
      <c r="D103" s="78">
        <v>2011</v>
      </c>
      <c r="E103" s="72" t="s">
        <v>1641</v>
      </c>
    </row>
    <row r="104" spans="1:5" ht="12.75">
      <c r="A104" s="63" t="s">
        <v>750</v>
      </c>
      <c r="B104" s="126" t="s">
        <v>652</v>
      </c>
      <c r="C104" s="127">
        <v>4446</v>
      </c>
      <c r="D104" s="78" t="s">
        <v>719</v>
      </c>
      <c r="E104" s="154" t="s">
        <v>1660</v>
      </c>
    </row>
    <row r="105" spans="1:5" ht="51">
      <c r="A105" s="63" t="s">
        <v>750</v>
      </c>
      <c r="B105" s="126" t="s">
        <v>1656</v>
      </c>
      <c r="C105" s="127">
        <v>12661.41</v>
      </c>
      <c r="D105" s="78" t="s">
        <v>818</v>
      </c>
      <c r="E105" s="154" t="s">
        <v>440</v>
      </c>
    </row>
    <row r="106" spans="1:5" ht="12.75">
      <c r="A106" s="63" t="s">
        <v>750</v>
      </c>
      <c r="B106" s="126" t="s">
        <v>1657</v>
      </c>
      <c r="C106" s="127">
        <v>29471.96</v>
      </c>
      <c r="D106" s="78" t="s">
        <v>818</v>
      </c>
      <c r="E106" s="154" t="s">
        <v>1659</v>
      </c>
    </row>
    <row r="107" spans="1:5" ht="25.5">
      <c r="A107" s="63" t="s">
        <v>750</v>
      </c>
      <c r="B107" s="126" t="s">
        <v>2701</v>
      </c>
      <c r="C107" s="127">
        <v>2547</v>
      </c>
      <c r="D107" s="78" t="s">
        <v>2625</v>
      </c>
      <c r="E107" s="154" t="s">
        <v>1651</v>
      </c>
    </row>
    <row r="108" spans="1:5" ht="12.75">
      <c r="A108" s="63" t="s">
        <v>750</v>
      </c>
      <c r="B108" s="126" t="s">
        <v>2702</v>
      </c>
      <c r="C108" s="127">
        <v>4809</v>
      </c>
      <c r="D108" s="78" t="s">
        <v>2625</v>
      </c>
      <c r="E108" s="154" t="s">
        <v>1646</v>
      </c>
    </row>
    <row r="109" spans="1:5" ht="12.75">
      <c r="A109" s="81" t="s">
        <v>751</v>
      </c>
      <c r="B109" s="128" t="s">
        <v>1658</v>
      </c>
      <c r="C109" s="69">
        <v>23569.21</v>
      </c>
      <c r="D109" s="128">
        <v>2009</v>
      </c>
      <c r="E109" s="128" t="s">
        <v>440</v>
      </c>
    </row>
    <row r="110" spans="1:6" s="27" customFormat="1" ht="25.5">
      <c r="A110" s="17" t="s">
        <v>57</v>
      </c>
      <c r="B110" s="61">
        <f>SUM(B114:B118)</f>
        <v>108</v>
      </c>
      <c r="C110" s="48">
        <f>SUM(C2:C109)</f>
        <v>791545.1076815409</v>
      </c>
      <c r="D110" s="33"/>
      <c r="E110" s="33" t="s">
        <v>2703</v>
      </c>
      <c r="F110" s="27">
        <v>31</v>
      </c>
    </row>
    <row r="111" spans="1:4" ht="12.75">
      <c r="A111" s="1"/>
      <c r="B111" s="7"/>
      <c r="C111" s="8"/>
      <c r="D111" s="3"/>
    </row>
    <row r="112" spans="1:4" ht="12.75">
      <c r="A112" s="1"/>
      <c r="B112" s="7"/>
      <c r="C112" s="8"/>
      <c r="D112" s="3"/>
    </row>
    <row r="113" spans="1:4" ht="25.5">
      <c r="A113" s="17" t="s">
        <v>79</v>
      </c>
      <c r="B113" s="18" t="s">
        <v>106</v>
      </c>
      <c r="C113" s="19" t="s">
        <v>107</v>
      </c>
      <c r="D113" s="3"/>
    </row>
    <row r="114" spans="1:4" ht="12.75">
      <c r="A114" s="13" t="s">
        <v>478</v>
      </c>
      <c r="B114" s="47">
        <f>COUNTA(A2:A78)</f>
        <v>77</v>
      </c>
      <c r="C114" s="14">
        <f>SUM(C2:C78)</f>
        <v>97274.85922960898</v>
      </c>
      <c r="D114" s="3"/>
    </row>
    <row r="115" spans="1:4" ht="12.75">
      <c r="A115" s="13" t="s">
        <v>30</v>
      </c>
      <c r="B115" s="47">
        <v>1</v>
      </c>
      <c r="C115" s="14">
        <f>C79</f>
        <v>12170</v>
      </c>
      <c r="D115" s="3"/>
    </row>
    <row r="116" spans="1:3" ht="12.75">
      <c r="A116" s="13" t="s">
        <v>206</v>
      </c>
      <c r="B116" s="46">
        <v>2</v>
      </c>
      <c r="C116" s="32">
        <f>SUM(C80:C81)</f>
        <v>33274.96069433615</v>
      </c>
    </row>
    <row r="117" spans="1:3" ht="12.75">
      <c r="A117" s="13" t="s">
        <v>750</v>
      </c>
      <c r="B117" s="46">
        <f>COUNTA(A82:A108)</f>
        <v>27</v>
      </c>
      <c r="C117" s="32">
        <f>SUM(C82:C108)</f>
        <v>625256.0777575959</v>
      </c>
    </row>
    <row r="118" spans="1:3" ht="12.75">
      <c r="A118" s="13" t="s">
        <v>751</v>
      </c>
      <c r="B118" s="46">
        <f>COUNTA(A81)</f>
        <v>1</v>
      </c>
      <c r="C118" s="32">
        <f>C109</f>
        <v>23569.21</v>
      </c>
    </row>
  </sheetData>
  <sheetProtection/>
  <autoFilter ref="A1:E143"/>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53"/>
  <sheetViews>
    <sheetView zoomScalePageLayoutView="0" workbookViewId="0" topLeftCell="A40">
      <selection activeCell="C53" sqref="C53"/>
    </sheetView>
  </sheetViews>
  <sheetFormatPr defaultColWidth="9.140625" defaultRowHeight="12.75"/>
  <cols>
    <col min="1" max="1" width="10.57421875" style="5" customWidth="1"/>
    <col min="2" max="2" width="51.28125" style="5" customWidth="1"/>
    <col min="3" max="3" width="16.8515625" style="4" customWidth="1"/>
    <col min="4" max="4" width="9.140625" style="162" customWidth="1"/>
    <col min="5" max="5" width="23.57421875" style="5" bestFit="1" customWidth="1"/>
    <col min="6" max="16384" width="9.140625" style="5" customWidth="1"/>
  </cols>
  <sheetData>
    <row r="1" spans="1:5" ht="12.75">
      <c r="A1" s="17" t="s">
        <v>79</v>
      </c>
      <c r="B1" s="18" t="s">
        <v>80</v>
      </c>
      <c r="C1" s="19" t="s">
        <v>341</v>
      </c>
      <c r="D1" s="166" t="s">
        <v>81</v>
      </c>
      <c r="E1" s="18" t="s">
        <v>82</v>
      </c>
    </row>
    <row r="2" spans="1:5" ht="25.5">
      <c r="A2" s="63" t="s">
        <v>478</v>
      </c>
      <c r="B2" s="79" t="s">
        <v>1382</v>
      </c>
      <c r="C2" s="135">
        <v>447.3815397594366</v>
      </c>
      <c r="D2" s="156"/>
      <c r="E2" s="79" t="s">
        <v>1495</v>
      </c>
    </row>
    <row r="3" spans="1:5" ht="25.5">
      <c r="A3" s="63" t="s">
        <v>478</v>
      </c>
      <c r="B3" s="85" t="s">
        <v>1664</v>
      </c>
      <c r="C3" s="136">
        <v>1205.8849845972927</v>
      </c>
      <c r="D3" s="156"/>
      <c r="E3" s="87" t="s">
        <v>1681</v>
      </c>
    </row>
    <row r="4" spans="1:5" ht="12.75">
      <c r="A4" s="63" t="s">
        <v>478</v>
      </c>
      <c r="B4" s="85" t="s">
        <v>1665</v>
      </c>
      <c r="C4" s="136">
        <v>639.1164853706236</v>
      </c>
      <c r="D4" s="156"/>
      <c r="E4" s="87" t="s">
        <v>1495</v>
      </c>
    </row>
    <row r="5" spans="1:5" ht="25.5">
      <c r="A5" s="63" t="s">
        <v>478</v>
      </c>
      <c r="B5" s="85" t="s">
        <v>1666</v>
      </c>
      <c r="C5" s="136">
        <v>843.6337606892232</v>
      </c>
      <c r="D5" s="156"/>
      <c r="E5" s="87" t="s">
        <v>1681</v>
      </c>
    </row>
    <row r="6" spans="1:5" ht="25.5">
      <c r="A6" s="63" t="s">
        <v>478</v>
      </c>
      <c r="B6" s="85" t="s">
        <v>1667</v>
      </c>
      <c r="C6" s="136">
        <v>3195.5824268531182</v>
      </c>
      <c r="D6" s="156"/>
      <c r="E6" s="87" t="s">
        <v>1682</v>
      </c>
    </row>
    <row r="7" spans="1:5" ht="25.5">
      <c r="A7" s="63" t="s">
        <v>478</v>
      </c>
      <c r="B7" s="85" t="s">
        <v>1668</v>
      </c>
      <c r="C7" s="136">
        <v>1399.6651029616658</v>
      </c>
      <c r="D7" s="156"/>
      <c r="E7" s="87" t="s">
        <v>1683</v>
      </c>
    </row>
    <row r="8" spans="1:5" ht="25.5">
      <c r="A8" s="63" t="s">
        <v>478</v>
      </c>
      <c r="B8" s="89" t="s">
        <v>1669</v>
      </c>
      <c r="C8" s="140">
        <v>1507.292319098079</v>
      </c>
      <c r="D8" s="156"/>
      <c r="E8" s="91" t="s">
        <v>1681</v>
      </c>
    </row>
    <row r="9" spans="1:5" ht="12.75">
      <c r="A9" s="63" t="s">
        <v>478</v>
      </c>
      <c r="B9" s="89" t="s">
        <v>1670</v>
      </c>
      <c r="C9" s="140">
        <v>1597.7912134265591</v>
      </c>
      <c r="D9" s="156"/>
      <c r="E9" s="91" t="s">
        <v>1684</v>
      </c>
    </row>
    <row r="10" spans="1:5" ht="12.75">
      <c r="A10" s="63" t="s">
        <v>478</v>
      </c>
      <c r="B10" s="145" t="s">
        <v>1671</v>
      </c>
      <c r="C10" s="141">
        <v>984</v>
      </c>
      <c r="D10" s="156"/>
      <c r="E10" s="145" t="s">
        <v>1681</v>
      </c>
    </row>
    <row r="11" spans="1:5" ht="51">
      <c r="A11" s="63" t="s">
        <v>478</v>
      </c>
      <c r="B11" s="145" t="s">
        <v>1672</v>
      </c>
      <c r="C11" s="141">
        <v>1099.98</v>
      </c>
      <c r="D11" s="156"/>
      <c r="E11" s="145" t="s">
        <v>1685</v>
      </c>
    </row>
    <row r="12" spans="1:5" ht="12.75">
      <c r="A12" s="63" t="s">
        <v>478</v>
      </c>
      <c r="B12" s="145" t="s">
        <v>1673</v>
      </c>
      <c r="C12" s="141">
        <v>1600</v>
      </c>
      <c r="D12" s="156"/>
      <c r="E12" s="145" t="s">
        <v>1684</v>
      </c>
    </row>
    <row r="13" spans="1:5" ht="12.75">
      <c r="A13" s="63" t="s">
        <v>478</v>
      </c>
      <c r="B13" s="145" t="s">
        <v>1674</v>
      </c>
      <c r="C13" s="141">
        <v>900</v>
      </c>
      <c r="D13" s="156"/>
      <c r="E13" s="145" t="s">
        <v>1495</v>
      </c>
    </row>
    <row r="14" spans="1:5" ht="12.75">
      <c r="A14" s="63" t="s">
        <v>478</v>
      </c>
      <c r="B14" s="117" t="s">
        <v>1675</v>
      </c>
      <c r="C14" s="136">
        <v>1576.8</v>
      </c>
      <c r="D14" s="156"/>
      <c r="E14" s="117" t="s">
        <v>1684</v>
      </c>
    </row>
    <row r="15" spans="1:5" ht="12.75">
      <c r="A15" s="63" t="s">
        <v>478</v>
      </c>
      <c r="B15" s="117" t="s">
        <v>1676</v>
      </c>
      <c r="C15" s="136">
        <v>1440</v>
      </c>
      <c r="D15" s="156"/>
      <c r="E15" s="117" t="s">
        <v>1684</v>
      </c>
    </row>
    <row r="16" spans="1:5" ht="12.75">
      <c r="A16" s="63" t="s">
        <v>478</v>
      </c>
      <c r="B16" s="89" t="s">
        <v>1677</v>
      </c>
      <c r="C16" s="75">
        <v>1363.5</v>
      </c>
      <c r="D16" s="156"/>
      <c r="E16" s="119" t="s">
        <v>1686</v>
      </c>
    </row>
    <row r="17" spans="1:5" ht="12.75">
      <c r="A17" s="63" t="s">
        <v>478</v>
      </c>
      <c r="B17" s="89" t="s">
        <v>1678</v>
      </c>
      <c r="C17" s="75">
        <v>1528</v>
      </c>
      <c r="D17" s="156"/>
      <c r="E17" s="119" t="s">
        <v>1684</v>
      </c>
    </row>
    <row r="18" spans="1:5" ht="12.75">
      <c r="A18" s="63" t="s">
        <v>478</v>
      </c>
      <c r="B18" s="89" t="s">
        <v>1679</v>
      </c>
      <c r="C18" s="75">
        <v>1151</v>
      </c>
      <c r="D18" s="156"/>
      <c r="E18" s="119" t="s">
        <v>1681</v>
      </c>
    </row>
    <row r="19" spans="1:5" ht="38.25">
      <c r="A19" s="63" t="s">
        <v>478</v>
      </c>
      <c r="B19" s="85" t="s">
        <v>1680</v>
      </c>
      <c r="C19" s="136">
        <v>1588.18</v>
      </c>
      <c r="D19" s="156"/>
      <c r="E19" s="87" t="s">
        <v>1687</v>
      </c>
    </row>
    <row r="20" spans="1:5" ht="12.75">
      <c r="A20" s="63" t="s">
        <v>478</v>
      </c>
      <c r="B20" s="85" t="s">
        <v>2574</v>
      </c>
      <c r="C20" s="136">
        <v>1600</v>
      </c>
      <c r="D20" s="157">
        <v>2013</v>
      </c>
      <c r="E20" s="87" t="s">
        <v>1684</v>
      </c>
    </row>
    <row r="21" spans="1:5" ht="12.75">
      <c r="A21" s="63" t="s">
        <v>478</v>
      </c>
      <c r="B21" s="85" t="s">
        <v>2600</v>
      </c>
      <c r="C21" s="136">
        <v>1589</v>
      </c>
      <c r="D21" s="157">
        <v>2013</v>
      </c>
      <c r="E21" s="87" t="s">
        <v>2601</v>
      </c>
    </row>
    <row r="22" spans="1:5" ht="12.75">
      <c r="A22" s="63" t="s">
        <v>206</v>
      </c>
      <c r="B22" s="64" t="s">
        <v>328</v>
      </c>
      <c r="C22" s="75">
        <v>23905.449107154272</v>
      </c>
      <c r="D22" s="160">
        <v>2007</v>
      </c>
      <c r="E22" s="64" t="s">
        <v>1684</v>
      </c>
    </row>
    <row r="23" spans="1:5" ht="12.75">
      <c r="A23" s="63" t="s">
        <v>750</v>
      </c>
      <c r="B23" s="70" t="s">
        <v>115</v>
      </c>
      <c r="C23" s="71">
        <v>21798.98508302123</v>
      </c>
      <c r="D23" s="158">
        <v>39919.5907175926</v>
      </c>
      <c r="E23" s="70" t="s">
        <v>1694</v>
      </c>
    </row>
    <row r="24" spans="1:5" ht="12.75">
      <c r="A24" s="63" t="s">
        <v>750</v>
      </c>
      <c r="B24" s="70" t="s">
        <v>116</v>
      </c>
      <c r="C24" s="71">
        <v>3195.5824268531182</v>
      </c>
      <c r="D24" s="158">
        <v>39919.65076388889</v>
      </c>
      <c r="E24" s="70" t="s">
        <v>1694</v>
      </c>
    </row>
    <row r="25" spans="1:5" ht="51">
      <c r="A25" s="63" t="s">
        <v>750</v>
      </c>
      <c r="B25" s="70" t="s">
        <v>117</v>
      </c>
      <c r="C25" s="71">
        <v>3054.912888423044</v>
      </c>
      <c r="D25" s="158">
        <v>39932.62511574074</v>
      </c>
      <c r="E25" s="70" t="s">
        <v>1686</v>
      </c>
    </row>
    <row r="26" spans="1:5" ht="51">
      <c r="A26" s="63" t="s">
        <v>750</v>
      </c>
      <c r="B26" s="70" t="s">
        <v>624</v>
      </c>
      <c r="C26" s="71">
        <v>3195.5824268531182</v>
      </c>
      <c r="D26" s="158">
        <v>39967.50680555555</v>
      </c>
      <c r="E26" s="70" t="s">
        <v>1495</v>
      </c>
    </row>
    <row r="27" spans="1:5" ht="51">
      <c r="A27" s="63" t="s">
        <v>750</v>
      </c>
      <c r="B27" s="70" t="s">
        <v>625</v>
      </c>
      <c r="C27" s="71">
        <v>2230.772180537625</v>
      </c>
      <c r="D27" s="158">
        <v>40123.514340277776</v>
      </c>
      <c r="E27" s="145" t="s">
        <v>1685</v>
      </c>
    </row>
    <row r="28" spans="1:5" ht="38.25">
      <c r="A28" s="63" t="s">
        <v>750</v>
      </c>
      <c r="B28" s="70" t="s">
        <v>626</v>
      </c>
      <c r="C28" s="71">
        <v>4141.474825201642</v>
      </c>
      <c r="D28" s="158">
        <v>40268.51621527778</v>
      </c>
      <c r="E28" s="70" t="s">
        <v>1694</v>
      </c>
    </row>
    <row r="29" spans="1:5" ht="25.5">
      <c r="A29" s="63" t="s">
        <v>750</v>
      </c>
      <c r="B29" s="70" t="s">
        <v>627</v>
      </c>
      <c r="C29" s="71">
        <v>8174.299847890276</v>
      </c>
      <c r="D29" s="158">
        <v>40280.56123842593</v>
      </c>
      <c r="E29" s="119" t="s">
        <v>1684</v>
      </c>
    </row>
    <row r="30" spans="1:5" ht="25.5">
      <c r="A30" s="63" t="s">
        <v>750</v>
      </c>
      <c r="B30" s="70" t="s">
        <v>628</v>
      </c>
      <c r="C30" s="71">
        <v>3195.5824268531182</v>
      </c>
      <c r="D30" s="158">
        <v>40280.577303240745</v>
      </c>
      <c r="E30" s="70" t="s">
        <v>1684</v>
      </c>
    </row>
    <row r="31" spans="1:5" ht="25.5">
      <c r="A31" s="63" t="s">
        <v>750</v>
      </c>
      <c r="B31" s="70" t="s">
        <v>629</v>
      </c>
      <c r="C31" s="71">
        <v>13726.304756304884</v>
      </c>
      <c r="D31" s="158">
        <v>40298.500821759255</v>
      </c>
      <c r="E31" s="70" t="s">
        <v>1695</v>
      </c>
    </row>
    <row r="32" spans="1:5" ht="12.75">
      <c r="A32" s="63" t="s">
        <v>750</v>
      </c>
      <c r="B32" s="82" t="s">
        <v>654</v>
      </c>
      <c r="C32" s="66">
        <v>3799.8</v>
      </c>
      <c r="D32" s="78">
        <v>2011</v>
      </c>
      <c r="E32" s="74" t="s">
        <v>1686</v>
      </c>
    </row>
    <row r="33" spans="1:5" ht="25.5">
      <c r="A33" s="63" t="s">
        <v>750</v>
      </c>
      <c r="B33" s="82" t="s">
        <v>655</v>
      </c>
      <c r="C33" s="66">
        <v>25569.21</v>
      </c>
      <c r="D33" s="78">
        <v>2011</v>
      </c>
      <c r="E33" s="70" t="s">
        <v>1695</v>
      </c>
    </row>
    <row r="34" spans="1:5" ht="12.75">
      <c r="A34" s="63" t="s">
        <v>750</v>
      </c>
      <c r="B34" s="82" t="s">
        <v>656</v>
      </c>
      <c r="C34" s="66">
        <v>1485</v>
      </c>
      <c r="D34" s="78">
        <v>2011</v>
      </c>
      <c r="E34" s="74" t="s">
        <v>1686</v>
      </c>
    </row>
    <row r="35" spans="1:5" ht="12.75">
      <c r="A35" s="63" t="s">
        <v>750</v>
      </c>
      <c r="B35" s="82" t="s">
        <v>657</v>
      </c>
      <c r="C35" s="66">
        <v>3200</v>
      </c>
      <c r="D35" s="78">
        <v>2011</v>
      </c>
      <c r="E35" s="119" t="s">
        <v>1684</v>
      </c>
    </row>
    <row r="36" spans="1:5" ht="12.75">
      <c r="A36" s="63" t="s">
        <v>750</v>
      </c>
      <c r="B36" s="82" t="s">
        <v>658</v>
      </c>
      <c r="C36" s="66">
        <v>24891.36</v>
      </c>
      <c r="D36" s="78">
        <v>2011</v>
      </c>
      <c r="E36" s="119" t="s">
        <v>1684</v>
      </c>
    </row>
    <row r="37" spans="1:5" ht="51">
      <c r="A37" s="63" t="s">
        <v>750</v>
      </c>
      <c r="B37" s="82" t="s">
        <v>659</v>
      </c>
      <c r="C37" s="66">
        <v>1044</v>
      </c>
      <c r="D37" s="78">
        <v>2011</v>
      </c>
      <c r="E37" s="145" t="s">
        <v>1685</v>
      </c>
    </row>
    <row r="38" spans="1:5" ht="12.75">
      <c r="A38" s="63" t="s">
        <v>750</v>
      </c>
      <c r="B38" s="93" t="s">
        <v>1688</v>
      </c>
      <c r="C38" s="71">
        <v>2449.8</v>
      </c>
      <c r="D38" s="78" t="s">
        <v>818</v>
      </c>
      <c r="E38" s="74" t="s">
        <v>1686</v>
      </c>
    </row>
    <row r="39" spans="1:5" ht="25.5">
      <c r="A39" s="63" t="s">
        <v>750</v>
      </c>
      <c r="B39" s="93" t="s">
        <v>1689</v>
      </c>
      <c r="C39" s="71">
        <v>3520.8</v>
      </c>
      <c r="D39" s="78" t="s">
        <v>818</v>
      </c>
      <c r="E39" s="74" t="s">
        <v>1686</v>
      </c>
    </row>
    <row r="40" spans="1:5" ht="12.75">
      <c r="A40" s="63" t="s">
        <v>750</v>
      </c>
      <c r="B40" s="93" t="s">
        <v>1690</v>
      </c>
      <c r="C40" s="71">
        <v>10260</v>
      </c>
      <c r="D40" s="78" t="s">
        <v>818</v>
      </c>
      <c r="E40" s="119" t="s">
        <v>1684</v>
      </c>
    </row>
    <row r="41" spans="1:5" ht="51">
      <c r="A41" s="63" t="s">
        <v>750</v>
      </c>
      <c r="B41" s="93" t="s">
        <v>1691</v>
      </c>
      <c r="C41" s="71">
        <v>5760</v>
      </c>
      <c r="D41" s="78" t="s">
        <v>818</v>
      </c>
      <c r="E41" s="145" t="s">
        <v>1685</v>
      </c>
    </row>
    <row r="42" spans="1:5" ht="25.5">
      <c r="A42" s="63" t="s">
        <v>750</v>
      </c>
      <c r="B42" s="93" t="s">
        <v>2704</v>
      </c>
      <c r="C42" s="71">
        <v>2228</v>
      </c>
      <c r="D42" s="78" t="s">
        <v>2625</v>
      </c>
      <c r="E42" s="145" t="s">
        <v>1686</v>
      </c>
    </row>
    <row r="43" spans="1:5" ht="63.75">
      <c r="A43" s="63" t="s">
        <v>750</v>
      </c>
      <c r="B43" s="93" t="s">
        <v>2705</v>
      </c>
      <c r="C43" s="71">
        <v>5113</v>
      </c>
      <c r="D43" s="78" t="s">
        <v>2625</v>
      </c>
      <c r="E43" s="145" t="s">
        <v>2706</v>
      </c>
    </row>
    <row r="44" spans="1:5" ht="38.25">
      <c r="A44" s="63" t="s">
        <v>751</v>
      </c>
      <c r="B44" s="64" t="s">
        <v>1692</v>
      </c>
      <c r="C44" s="75">
        <v>36493.68</v>
      </c>
      <c r="D44" s="160">
        <v>2012</v>
      </c>
      <c r="E44" s="64" t="s">
        <v>1687</v>
      </c>
    </row>
    <row r="45" spans="1:5" ht="38.25">
      <c r="A45" s="63" t="s">
        <v>751</v>
      </c>
      <c r="B45" s="64" t="s">
        <v>1693</v>
      </c>
      <c r="C45" s="75">
        <v>3356</v>
      </c>
      <c r="D45" s="160">
        <v>2012</v>
      </c>
      <c r="E45" s="178" t="s">
        <v>1687</v>
      </c>
    </row>
    <row r="46" spans="1:6" s="27" customFormat="1" ht="25.5">
      <c r="A46" s="17" t="s">
        <v>57</v>
      </c>
      <c r="B46" s="61">
        <f>SUM(B50:B53)</f>
        <v>44</v>
      </c>
      <c r="C46" s="48">
        <f>SUM(C2:C45)</f>
        <v>243046.4038018483</v>
      </c>
      <c r="D46" s="167"/>
      <c r="E46" s="33" t="s">
        <v>1841</v>
      </c>
      <c r="F46" s="180">
        <v>9</v>
      </c>
    </row>
    <row r="47" spans="1:4" ht="12.75">
      <c r="A47" s="1"/>
      <c r="B47" s="7"/>
      <c r="C47" s="8"/>
      <c r="D47" s="168"/>
    </row>
    <row r="48" spans="1:4" ht="12.75">
      <c r="A48" s="1"/>
      <c r="B48" s="7"/>
      <c r="C48" s="8"/>
      <c r="D48" s="168"/>
    </row>
    <row r="49" spans="1:4" ht="12.75">
      <c r="A49" s="17" t="s">
        <v>79</v>
      </c>
      <c r="B49" s="18" t="s">
        <v>106</v>
      </c>
      <c r="C49" s="19" t="s">
        <v>107</v>
      </c>
      <c r="D49" s="168"/>
    </row>
    <row r="50" spans="1:3" ht="12.75">
      <c r="A50" s="13" t="s">
        <v>478</v>
      </c>
      <c r="B50" s="46">
        <f>COUNTA(A2:A21)</f>
        <v>20</v>
      </c>
      <c r="C50" s="32">
        <f>SUM(C2:C21)</f>
        <v>27256.807832755996</v>
      </c>
    </row>
    <row r="51" spans="1:3" ht="12.75">
      <c r="A51" s="13" t="s">
        <v>206</v>
      </c>
      <c r="B51" s="46">
        <f>COUNTA(#REF!)</f>
        <v>1</v>
      </c>
      <c r="C51" s="32">
        <f>C22</f>
        <v>23905.449107154272</v>
      </c>
    </row>
    <row r="52" spans="1:3" ht="12.75">
      <c r="A52" s="13" t="s">
        <v>750</v>
      </c>
      <c r="B52" s="46">
        <f>COUNTA(A23:A43)</f>
        <v>21</v>
      </c>
      <c r="C52" s="32">
        <f>SUM(C23:C43)</f>
        <v>152034.46686193807</v>
      </c>
    </row>
    <row r="53" spans="1:3" ht="12.75">
      <c r="A53" s="13" t="s">
        <v>751</v>
      </c>
      <c r="B53" s="46">
        <v>2</v>
      </c>
      <c r="C53" s="32">
        <f>SUM(C44:C45)</f>
        <v>39849.68</v>
      </c>
    </row>
  </sheetData>
  <sheetProtection/>
  <autoFilter ref="A1:E69"/>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3"/>
  <sheetViews>
    <sheetView zoomScalePageLayoutView="0" workbookViewId="0" topLeftCell="A1">
      <pane ySplit="1" topLeftCell="A2" activePane="bottomLeft" state="frozen"/>
      <selection pane="topLeft" activeCell="F3" sqref="F3"/>
      <selection pane="bottomLeft" activeCell="C20" sqref="C20"/>
    </sheetView>
  </sheetViews>
  <sheetFormatPr defaultColWidth="9.140625" defaultRowHeight="12.75"/>
  <cols>
    <col min="1" max="1" width="11.28125" style="5" customWidth="1"/>
    <col min="2" max="2" width="55.8515625" style="5" customWidth="1"/>
    <col min="3" max="3" width="11.57421875" style="4" customWidth="1"/>
    <col min="4" max="4" width="9.140625" style="5" customWidth="1"/>
    <col min="5" max="5" width="24.57421875" style="5" customWidth="1"/>
    <col min="6" max="16384" width="9.140625" style="5" customWidth="1"/>
  </cols>
  <sheetData>
    <row r="1" spans="1:5" ht="12.75">
      <c r="A1" s="17" t="s">
        <v>79</v>
      </c>
      <c r="B1" s="18" t="s">
        <v>80</v>
      </c>
      <c r="C1" s="19" t="s">
        <v>341</v>
      </c>
      <c r="D1" s="17" t="s">
        <v>81</v>
      </c>
      <c r="E1" s="18" t="s">
        <v>82</v>
      </c>
    </row>
    <row r="2" spans="1:5" ht="12.75">
      <c r="A2" s="63" t="s">
        <v>478</v>
      </c>
      <c r="B2" s="101" t="s">
        <v>1696</v>
      </c>
      <c r="C2" s="102">
        <v>1597.7912134265591</v>
      </c>
      <c r="D2" s="64"/>
      <c r="E2" s="103" t="s">
        <v>1699</v>
      </c>
    </row>
    <row r="3" spans="1:5" ht="12.75">
      <c r="A3" s="63" t="s">
        <v>478</v>
      </c>
      <c r="B3" s="152" t="s">
        <v>1697</v>
      </c>
      <c r="C3" s="107">
        <v>1475.0808482353993</v>
      </c>
      <c r="D3" s="64"/>
      <c r="E3" s="108" t="s">
        <v>1700</v>
      </c>
    </row>
    <row r="4" spans="1:5" ht="12.75">
      <c r="A4" s="63" t="s">
        <v>478</v>
      </c>
      <c r="B4" s="152" t="s">
        <v>1698</v>
      </c>
      <c r="C4" s="118">
        <v>1600</v>
      </c>
      <c r="D4" s="64"/>
      <c r="E4" s="119" t="s">
        <v>1701</v>
      </c>
    </row>
    <row r="5" spans="1:5" ht="12.75">
      <c r="A5" s="63" t="s">
        <v>30</v>
      </c>
      <c r="B5" s="152" t="s">
        <v>2423</v>
      </c>
      <c r="C5" s="118">
        <v>17446</v>
      </c>
      <c r="D5" s="64">
        <v>2012</v>
      </c>
      <c r="E5" s="119" t="s">
        <v>2424</v>
      </c>
    </row>
    <row r="6" spans="1:5" ht="12.75">
      <c r="A6" s="63" t="s">
        <v>751</v>
      </c>
      <c r="B6" s="128" t="s">
        <v>1702</v>
      </c>
      <c r="C6" s="69">
        <v>7668.82</v>
      </c>
      <c r="D6" s="128">
        <v>2009</v>
      </c>
      <c r="E6" s="128" t="s">
        <v>1699</v>
      </c>
    </row>
    <row r="7" spans="1:6" s="27" customFormat="1" ht="25.5">
      <c r="A7" s="95" t="s">
        <v>57</v>
      </c>
      <c r="B7" s="169">
        <f>SUM(B11:B13)</f>
        <v>5</v>
      </c>
      <c r="C7" s="165">
        <f>SUM(C2:C6)</f>
        <v>29787.692061661957</v>
      </c>
      <c r="D7" s="133"/>
      <c r="E7" s="133" t="s">
        <v>1841</v>
      </c>
      <c r="F7" s="170">
        <v>3</v>
      </c>
    </row>
    <row r="8" spans="1:4" ht="12.75">
      <c r="A8" s="1"/>
      <c r="B8" s="7"/>
      <c r="C8" s="8"/>
      <c r="D8" s="3"/>
    </row>
    <row r="9" spans="1:4" ht="12.75">
      <c r="A9" s="1"/>
      <c r="B9" s="7"/>
      <c r="C9" s="8"/>
      <c r="D9" s="3"/>
    </row>
    <row r="10" spans="1:4" ht="25.5">
      <c r="A10" s="17" t="s">
        <v>79</v>
      </c>
      <c r="B10" s="18" t="s">
        <v>106</v>
      </c>
      <c r="C10" s="19" t="s">
        <v>107</v>
      </c>
      <c r="D10" s="3"/>
    </row>
    <row r="11" spans="1:3" ht="12.75">
      <c r="A11" s="13" t="s">
        <v>478</v>
      </c>
      <c r="B11" s="46">
        <f>COUNTA(A2:A4)</f>
        <v>3</v>
      </c>
      <c r="C11" s="32">
        <f>SUM(C2:C4)</f>
        <v>4672.8720616619585</v>
      </c>
    </row>
    <row r="12" spans="1:3" ht="12.75">
      <c r="A12" s="13" t="s">
        <v>30</v>
      </c>
      <c r="B12" s="46">
        <v>1</v>
      </c>
      <c r="C12" s="32">
        <f>C5</f>
        <v>17446</v>
      </c>
    </row>
    <row r="13" spans="1:3" ht="12.75">
      <c r="A13" s="13" t="s">
        <v>751</v>
      </c>
      <c r="B13" s="46">
        <f>COUNTA(A6:A6)</f>
        <v>1</v>
      </c>
      <c r="C13" s="32">
        <f>SUM(C6:C6)</f>
        <v>7668.82</v>
      </c>
    </row>
  </sheetData>
  <sheetProtection/>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110"/>
  <sheetViews>
    <sheetView zoomScalePageLayoutView="0" workbookViewId="0" topLeftCell="A1">
      <pane ySplit="1" topLeftCell="A89" activePane="bottomLeft" state="frozen"/>
      <selection pane="topLeft" activeCell="F3" sqref="F3"/>
      <selection pane="bottomLeft" activeCell="G97" sqref="G97"/>
    </sheetView>
  </sheetViews>
  <sheetFormatPr defaultColWidth="9.140625" defaultRowHeight="12.75"/>
  <cols>
    <col min="1" max="1" width="10.57421875" style="5" customWidth="1"/>
    <col min="2" max="2" width="55.8515625" style="5" customWidth="1"/>
    <col min="3" max="3" width="11.8515625" style="4" customWidth="1"/>
    <col min="4" max="4" width="6.57421875" style="5" customWidth="1"/>
    <col min="5" max="5" width="29.421875" style="5" customWidth="1"/>
    <col min="6" max="16384" width="9.140625" style="5" customWidth="1"/>
  </cols>
  <sheetData>
    <row r="1" spans="1:5" ht="12.75">
      <c r="A1" s="17" t="s">
        <v>79</v>
      </c>
      <c r="B1" s="18" t="s">
        <v>80</v>
      </c>
      <c r="C1" s="19" t="s">
        <v>341</v>
      </c>
      <c r="D1" s="17" t="s">
        <v>81</v>
      </c>
      <c r="E1" s="18" t="s">
        <v>82</v>
      </c>
    </row>
    <row r="2" spans="1:5" ht="12.75">
      <c r="A2" s="63" t="s">
        <v>478</v>
      </c>
      <c r="B2" s="79" t="s">
        <v>1710</v>
      </c>
      <c r="C2" s="135">
        <v>257.43612030728724</v>
      </c>
      <c r="D2" s="95"/>
      <c r="E2" s="79" t="s">
        <v>1736</v>
      </c>
    </row>
    <row r="3" spans="1:5" ht="12.75">
      <c r="A3" s="63" t="s">
        <v>478</v>
      </c>
      <c r="B3" s="79" t="s">
        <v>1711</v>
      </c>
      <c r="C3" s="135">
        <v>639.1164853706236</v>
      </c>
      <c r="D3" s="95"/>
      <c r="E3" s="79" t="s">
        <v>1736</v>
      </c>
    </row>
    <row r="4" spans="1:5" ht="12.75">
      <c r="A4" s="63" t="s">
        <v>478</v>
      </c>
      <c r="B4" s="79" t="s">
        <v>1712</v>
      </c>
      <c r="C4" s="135">
        <v>319.5582426853118</v>
      </c>
      <c r="D4" s="95"/>
      <c r="E4" s="79" t="s">
        <v>647</v>
      </c>
    </row>
    <row r="5" spans="1:5" ht="12.75">
      <c r="A5" s="63" t="s">
        <v>478</v>
      </c>
      <c r="B5" s="84" t="s">
        <v>1710</v>
      </c>
      <c r="C5" s="135">
        <v>400.02300819347334</v>
      </c>
      <c r="D5" s="95"/>
      <c r="E5" s="84" t="s">
        <v>1736</v>
      </c>
    </row>
    <row r="6" spans="1:5" ht="12.75">
      <c r="A6" s="63" t="s">
        <v>478</v>
      </c>
      <c r="B6" s="84" t="s">
        <v>1713</v>
      </c>
      <c r="C6" s="135">
        <v>903.9663569082102</v>
      </c>
      <c r="D6" s="95"/>
      <c r="E6" s="84" t="s">
        <v>1737</v>
      </c>
    </row>
    <row r="7" spans="1:5" ht="12.75">
      <c r="A7" s="63" t="s">
        <v>478</v>
      </c>
      <c r="B7" s="84" t="s">
        <v>1714</v>
      </c>
      <c r="C7" s="135">
        <v>404.8802934822901</v>
      </c>
      <c r="D7" s="95"/>
      <c r="E7" s="84" t="s">
        <v>1738</v>
      </c>
    </row>
    <row r="8" spans="1:5" ht="12.75">
      <c r="A8" s="63" t="s">
        <v>478</v>
      </c>
      <c r="B8" s="85" t="s">
        <v>1715</v>
      </c>
      <c r="C8" s="136">
        <v>437.79479247887724</v>
      </c>
      <c r="D8" s="95"/>
      <c r="E8" s="85" t="s">
        <v>647</v>
      </c>
    </row>
    <row r="9" spans="1:5" ht="12.75">
      <c r="A9" s="63" t="s">
        <v>478</v>
      </c>
      <c r="B9" s="85" t="s">
        <v>1716</v>
      </c>
      <c r="C9" s="136">
        <v>1917.349456111871</v>
      </c>
      <c r="D9" s="95"/>
      <c r="E9" s="85" t="s">
        <v>602</v>
      </c>
    </row>
    <row r="10" spans="1:5" ht="25.5">
      <c r="A10" s="63" t="s">
        <v>478</v>
      </c>
      <c r="B10" s="85" t="s">
        <v>1717</v>
      </c>
      <c r="C10" s="136">
        <v>798.8956067132796</v>
      </c>
      <c r="D10" s="95"/>
      <c r="E10" s="85" t="s">
        <v>1739</v>
      </c>
    </row>
    <row r="11" spans="1:5" ht="12.75">
      <c r="A11" s="63" t="s">
        <v>478</v>
      </c>
      <c r="B11" s="85" t="s">
        <v>1718</v>
      </c>
      <c r="C11" s="136">
        <v>1356.4608285506117</v>
      </c>
      <c r="D11" s="95"/>
      <c r="E11" s="85" t="s">
        <v>1738</v>
      </c>
    </row>
    <row r="12" spans="1:5" ht="12.75">
      <c r="A12" s="63" t="s">
        <v>478</v>
      </c>
      <c r="B12" s="87" t="s">
        <v>1719</v>
      </c>
      <c r="C12" s="136">
        <v>1925.0188539363185</v>
      </c>
      <c r="D12" s="95"/>
      <c r="E12" s="87" t="s">
        <v>602</v>
      </c>
    </row>
    <row r="13" spans="1:5" ht="12.75">
      <c r="A13" s="63" t="s">
        <v>478</v>
      </c>
      <c r="B13" s="87" t="s">
        <v>1720</v>
      </c>
      <c r="C13" s="136">
        <v>976.8895478889983</v>
      </c>
      <c r="D13" s="95"/>
      <c r="E13" s="87" t="s">
        <v>1740</v>
      </c>
    </row>
    <row r="14" spans="1:5" ht="12.75">
      <c r="A14" s="63" t="s">
        <v>478</v>
      </c>
      <c r="B14" s="87" t="s">
        <v>1721</v>
      </c>
      <c r="C14" s="136">
        <v>1540.206818094666</v>
      </c>
      <c r="D14" s="95"/>
      <c r="E14" s="87" t="s">
        <v>1738</v>
      </c>
    </row>
    <row r="15" spans="1:5" ht="12.75">
      <c r="A15" s="63" t="s">
        <v>478</v>
      </c>
      <c r="B15" s="87" t="s">
        <v>1721</v>
      </c>
      <c r="C15" s="136">
        <v>235.83398310176014</v>
      </c>
      <c r="D15" s="95"/>
      <c r="E15" s="87" t="s">
        <v>1738</v>
      </c>
    </row>
    <row r="16" spans="1:5" ht="12.75">
      <c r="A16" s="63" t="s">
        <v>478</v>
      </c>
      <c r="B16" s="85" t="s">
        <v>1722</v>
      </c>
      <c r="C16" s="136">
        <v>1597.7912134265591</v>
      </c>
      <c r="D16" s="95"/>
      <c r="E16" s="87" t="s">
        <v>602</v>
      </c>
    </row>
    <row r="17" spans="1:5" ht="12.75">
      <c r="A17" s="63" t="s">
        <v>478</v>
      </c>
      <c r="B17" s="85" t="s">
        <v>1723</v>
      </c>
      <c r="C17" s="136">
        <v>744.6985287538507</v>
      </c>
      <c r="D17" s="95"/>
      <c r="E17" s="87" t="s">
        <v>1741</v>
      </c>
    </row>
    <row r="18" spans="1:5" ht="12.75">
      <c r="A18" s="63" t="s">
        <v>478</v>
      </c>
      <c r="B18" s="85" t="s">
        <v>1724</v>
      </c>
      <c r="C18" s="136">
        <v>240.75518003911395</v>
      </c>
      <c r="D18" s="95"/>
      <c r="E18" s="87" t="s">
        <v>1738</v>
      </c>
    </row>
    <row r="19" spans="1:5" ht="12.75">
      <c r="A19" s="63" t="s">
        <v>478</v>
      </c>
      <c r="B19" s="85" t="s">
        <v>1725</v>
      </c>
      <c r="C19" s="136">
        <v>1090.0131657995987</v>
      </c>
      <c r="D19" s="95"/>
      <c r="E19" s="87" t="s">
        <v>1738</v>
      </c>
    </row>
    <row r="20" spans="1:5" ht="12.75">
      <c r="A20" s="63" t="s">
        <v>478</v>
      </c>
      <c r="B20" s="85" t="s">
        <v>1726</v>
      </c>
      <c r="C20" s="136">
        <v>1597.7912134265591</v>
      </c>
      <c r="D20" s="95"/>
      <c r="E20" s="87" t="s">
        <v>1738</v>
      </c>
    </row>
    <row r="21" spans="1:5" ht="12.75">
      <c r="A21" s="63" t="s">
        <v>478</v>
      </c>
      <c r="B21" s="85" t="s">
        <v>1727</v>
      </c>
      <c r="C21" s="136">
        <v>1310.1887950097785</v>
      </c>
      <c r="D21" s="95"/>
      <c r="E21" s="87" t="s">
        <v>1738</v>
      </c>
    </row>
    <row r="22" spans="1:5" ht="12.75">
      <c r="A22" s="63" t="s">
        <v>478</v>
      </c>
      <c r="B22" s="85" t="s">
        <v>1728</v>
      </c>
      <c r="C22" s="136">
        <v>1438.0120920839033</v>
      </c>
      <c r="D22" s="95"/>
      <c r="E22" s="87" t="s">
        <v>602</v>
      </c>
    </row>
    <row r="23" spans="1:5" ht="12.75">
      <c r="A23" s="63" t="s">
        <v>478</v>
      </c>
      <c r="B23" s="85" t="s">
        <v>1729</v>
      </c>
      <c r="C23" s="136">
        <v>1597.7912134265591</v>
      </c>
      <c r="D23" s="95"/>
      <c r="E23" s="87" t="s">
        <v>1738</v>
      </c>
    </row>
    <row r="24" spans="1:5" ht="12.75">
      <c r="A24" s="63" t="s">
        <v>478</v>
      </c>
      <c r="B24" s="85" t="s">
        <v>1730</v>
      </c>
      <c r="C24" s="136">
        <v>1573.8243452251609</v>
      </c>
      <c r="D24" s="95"/>
      <c r="E24" s="87" t="s">
        <v>1742</v>
      </c>
    </row>
    <row r="25" spans="1:5" ht="12.75">
      <c r="A25" s="63" t="s">
        <v>478</v>
      </c>
      <c r="B25" s="85" t="s">
        <v>1731</v>
      </c>
      <c r="C25" s="138">
        <v>1246.2771464727161</v>
      </c>
      <c r="D25" s="95"/>
      <c r="E25" s="87" t="s">
        <v>1738</v>
      </c>
    </row>
    <row r="26" spans="1:5" ht="12.75">
      <c r="A26" s="63" t="s">
        <v>478</v>
      </c>
      <c r="B26" s="89" t="s">
        <v>1732</v>
      </c>
      <c r="C26" s="140">
        <v>1242.2507126148812</v>
      </c>
      <c r="D26" s="95"/>
      <c r="E26" s="87" t="s">
        <v>1738</v>
      </c>
    </row>
    <row r="27" spans="1:5" ht="12.75">
      <c r="A27" s="63" t="s">
        <v>478</v>
      </c>
      <c r="B27" s="89" t="s">
        <v>1733</v>
      </c>
      <c r="C27" s="140">
        <v>1597.7912134265591</v>
      </c>
      <c r="D27" s="95"/>
      <c r="E27" s="87" t="s">
        <v>1738</v>
      </c>
    </row>
    <row r="28" spans="1:5" ht="25.5">
      <c r="A28" s="63" t="s">
        <v>478</v>
      </c>
      <c r="B28" s="89" t="s">
        <v>1734</v>
      </c>
      <c r="C28" s="75">
        <v>989</v>
      </c>
      <c r="D28" s="95"/>
      <c r="E28" s="119" t="s">
        <v>1743</v>
      </c>
    </row>
    <row r="29" spans="1:5" ht="12.75">
      <c r="A29" s="63" t="s">
        <v>478</v>
      </c>
      <c r="B29" s="85" t="s">
        <v>1735</v>
      </c>
      <c r="C29" s="136">
        <v>664.98</v>
      </c>
      <c r="D29" s="95"/>
      <c r="E29" s="87" t="s">
        <v>1738</v>
      </c>
    </row>
    <row r="30" spans="1:5" ht="12.75">
      <c r="A30" s="63" t="s">
        <v>478</v>
      </c>
      <c r="B30" s="85" t="s">
        <v>2531</v>
      </c>
      <c r="C30" s="136">
        <v>1600</v>
      </c>
      <c r="D30" s="63">
        <v>2013</v>
      </c>
      <c r="E30" s="87" t="s">
        <v>2532</v>
      </c>
    </row>
    <row r="31" spans="1:5" ht="12.75">
      <c r="A31" s="63" t="s">
        <v>478</v>
      </c>
      <c r="B31" s="85" t="s">
        <v>2557</v>
      </c>
      <c r="C31" s="136">
        <v>200</v>
      </c>
      <c r="D31" s="63">
        <v>2013</v>
      </c>
      <c r="E31" s="87" t="s">
        <v>1738</v>
      </c>
    </row>
    <row r="32" spans="1:5" ht="12.75">
      <c r="A32" s="63" t="s">
        <v>478</v>
      </c>
      <c r="B32" s="85" t="s">
        <v>2559</v>
      </c>
      <c r="C32" s="136">
        <v>970.54</v>
      </c>
      <c r="D32" s="63">
        <v>2013</v>
      </c>
      <c r="E32" s="87" t="s">
        <v>1738</v>
      </c>
    </row>
    <row r="33" spans="1:5" ht="12.75">
      <c r="A33" s="63" t="s">
        <v>478</v>
      </c>
      <c r="B33" s="85" t="s">
        <v>2597</v>
      </c>
      <c r="C33" s="136">
        <v>375.39</v>
      </c>
      <c r="D33" s="63">
        <v>2013</v>
      </c>
      <c r="E33" s="87" t="s">
        <v>2532</v>
      </c>
    </row>
    <row r="34" spans="1:5" ht="12.75">
      <c r="A34" s="63" t="s">
        <v>30</v>
      </c>
      <c r="B34" s="85" t="s">
        <v>2425</v>
      </c>
      <c r="C34" s="136">
        <v>2735</v>
      </c>
      <c r="D34" s="63">
        <v>2011</v>
      </c>
      <c r="E34" s="87" t="s">
        <v>1741</v>
      </c>
    </row>
    <row r="35" spans="1:5" ht="12.75">
      <c r="A35" s="63" t="s">
        <v>750</v>
      </c>
      <c r="B35" s="75" t="s">
        <v>646</v>
      </c>
      <c r="C35" s="75">
        <v>10719.453427581711</v>
      </c>
      <c r="D35" s="63">
        <v>2006</v>
      </c>
      <c r="E35" s="83" t="s">
        <v>647</v>
      </c>
    </row>
    <row r="36" spans="1:5" ht="25.5">
      <c r="A36" s="63" t="s">
        <v>750</v>
      </c>
      <c r="B36" s="120" t="s">
        <v>427</v>
      </c>
      <c r="C36" s="121">
        <v>21052.497028108344</v>
      </c>
      <c r="D36" s="63">
        <v>2009</v>
      </c>
      <c r="E36" s="120" t="s">
        <v>647</v>
      </c>
    </row>
    <row r="37" spans="1:5" ht="12.75">
      <c r="A37" s="63" t="s">
        <v>750</v>
      </c>
      <c r="B37" s="122" t="s">
        <v>585</v>
      </c>
      <c r="C37" s="123">
        <v>27382.178875921927</v>
      </c>
      <c r="D37" s="63">
        <v>2007</v>
      </c>
      <c r="E37" s="122" t="s">
        <v>647</v>
      </c>
    </row>
    <row r="38" spans="1:5" ht="12.75">
      <c r="A38" s="63" t="s">
        <v>750</v>
      </c>
      <c r="B38" s="122" t="s">
        <v>601</v>
      </c>
      <c r="C38" s="123">
        <v>21356.71647514476</v>
      </c>
      <c r="D38" s="63">
        <v>2007</v>
      </c>
      <c r="E38" s="122" t="s">
        <v>602</v>
      </c>
    </row>
    <row r="39" spans="1:5" ht="25.5">
      <c r="A39" s="63" t="s">
        <v>750</v>
      </c>
      <c r="B39" s="124" t="s">
        <v>336</v>
      </c>
      <c r="C39" s="125">
        <v>60000</v>
      </c>
      <c r="D39" s="63">
        <v>2010</v>
      </c>
      <c r="E39" s="85" t="s">
        <v>1739</v>
      </c>
    </row>
    <row r="40" spans="1:5" ht="25.5">
      <c r="A40" s="77" t="s">
        <v>750</v>
      </c>
      <c r="B40" s="124" t="s">
        <v>180</v>
      </c>
      <c r="C40" s="125">
        <v>36153.221786202754</v>
      </c>
      <c r="D40" s="63">
        <v>2010</v>
      </c>
      <c r="E40" s="124" t="s">
        <v>1750</v>
      </c>
    </row>
    <row r="41" spans="1:5" ht="25.5">
      <c r="A41" s="77" t="s">
        <v>750</v>
      </c>
      <c r="B41" s="70" t="s">
        <v>630</v>
      </c>
      <c r="C41" s="71">
        <v>15977.912134265593</v>
      </c>
      <c r="D41" s="73">
        <v>39909.62361111111</v>
      </c>
      <c r="E41" s="124" t="s">
        <v>1750</v>
      </c>
    </row>
    <row r="42" spans="1:5" ht="36" customHeight="1">
      <c r="A42" s="77" t="s">
        <v>750</v>
      </c>
      <c r="B42" s="70" t="s">
        <v>631</v>
      </c>
      <c r="C42" s="71">
        <v>2647.0926591080492</v>
      </c>
      <c r="D42" s="73">
        <v>40084.4387037037</v>
      </c>
      <c r="E42" s="70" t="s">
        <v>1752</v>
      </c>
    </row>
    <row r="43" spans="1:5" ht="25.5">
      <c r="A43" s="77" t="s">
        <v>750</v>
      </c>
      <c r="B43" s="70" t="s">
        <v>632</v>
      </c>
      <c r="C43" s="71">
        <v>10526.248514054172</v>
      </c>
      <c r="D43" s="73">
        <v>40094.431284722225</v>
      </c>
      <c r="E43" s="70" t="s">
        <v>1753</v>
      </c>
    </row>
    <row r="44" spans="1:5" ht="12.75">
      <c r="A44" s="77" t="s">
        <v>750</v>
      </c>
      <c r="B44" s="70" t="s">
        <v>633</v>
      </c>
      <c r="C44" s="71">
        <v>1163.5754732657574</v>
      </c>
      <c r="D44" s="73">
        <v>40094.573229166665</v>
      </c>
      <c r="E44" s="70" t="s">
        <v>1741</v>
      </c>
    </row>
    <row r="45" spans="1:5" ht="35.25" customHeight="1">
      <c r="A45" s="77" t="s">
        <v>750</v>
      </c>
      <c r="B45" s="70" t="s">
        <v>282</v>
      </c>
      <c r="C45" s="71">
        <v>3443.5596231769205</v>
      </c>
      <c r="D45" s="73">
        <v>40094.671319444446</v>
      </c>
      <c r="E45" s="122" t="s">
        <v>647</v>
      </c>
    </row>
    <row r="46" spans="1:5" ht="25.5">
      <c r="A46" s="77" t="s">
        <v>750</v>
      </c>
      <c r="B46" s="70" t="s">
        <v>283</v>
      </c>
      <c r="C46" s="71">
        <v>4121.023097669781</v>
      </c>
      <c r="D46" s="73">
        <v>40107.593935185185</v>
      </c>
      <c r="E46" s="70" t="s">
        <v>1738</v>
      </c>
    </row>
    <row r="47" spans="1:5" ht="25.5">
      <c r="A47" s="77" t="s">
        <v>750</v>
      </c>
      <c r="B47" s="70" t="s">
        <v>284</v>
      </c>
      <c r="C47" s="71">
        <v>3584.0374266613835</v>
      </c>
      <c r="D47" s="73">
        <v>40113.626550925925</v>
      </c>
      <c r="E47" s="70" t="s">
        <v>1751</v>
      </c>
    </row>
    <row r="48" spans="1:5" ht="25.5">
      <c r="A48" s="77" t="s">
        <v>750</v>
      </c>
      <c r="B48" s="70" t="s">
        <v>285</v>
      </c>
      <c r="C48" s="71">
        <v>6358.889471195021</v>
      </c>
      <c r="D48" s="73">
        <v>40119.6553125</v>
      </c>
      <c r="E48" s="124" t="s">
        <v>1750</v>
      </c>
    </row>
    <row r="49" spans="1:5" ht="12.75">
      <c r="A49" s="77" t="s">
        <v>750</v>
      </c>
      <c r="B49" s="70" t="s">
        <v>286</v>
      </c>
      <c r="C49" s="71">
        <v>4085.2325744890263</v>
      </c>
      <c r="D49" s="73">
        <v>40119.668854166666</v>
      </c>
      <c r="E49" s="70" t="s">
        <v>1754</v>
      </c>
    </row>
    <row r="50" spans="1:5" ht="25.5">
      <c r="A50" s="77" t="s">
        <v>750</v>
      </c>
      <c r="B50" s="70" t="s">
        <v>287</v>
      </c>
      <c r="C50" s="71">
        <v>2616.9902726470928</v>
      </c>
      <c r="D50" s="73">
        <v>40164.519525462965</v>
      </c>
      <c r="E50" s="70" t="s">
        <v>1755</v>
      </c>
    </row>
    <row r="51" spans="1:5" ht="25.5">
      <c r="A51" s="77" t="s">
        <v>750</v>
      </c>
      <c r="B51" s="70" t="s">
        <v>288</v>
      </c>
      <c r="C51" s="71">
        <v>1690.4631038052996</v>
      </c>
      <c r="D51" s="73">
        <v>40165.466516203705</v>
      </c>
      <c r="E51" s="85" t="s">
        <v>1739</v>
      </c>
    </row>
    <row r="52" spans="1:5" ht="25.5">
      <c r="A52" s="77" t="s">
        <v>750</v>
      </c>
      <c r="B52" s="70" t="s">
        <v>289</v>
      </c>
      <c r="C52" s="71">
        <v>6391.1648537062365</v>
      </c>
      <c r="D52" s="73">
        <v>40168.38738425926</v>
      </c>
      <c r="E52" s="70" t="s">
        <v>1756</v>
      </c>
    </row>
    <row r="53" spans="1:5" ht="25.5">
      <c r="A53" s="77" t="s">
        <v>750</v>
      </c>
      <c r="B53" s="70" t="s">
        <v>290</v>
      </c>
      <c r="C53" s="71">
        <v>2236.907698797183</v>
      </c>
      <c r="D53" s="73">
        <v>40168.39894675926</v>
      </c>
      <c r="E53" s="70" t="s">
        <v>1756</v>
      </c>
    </row>
    <row r="54" spans="1:5" ht="38.25">
      <c r="A54" s="77" t="s">
        <v>750</v>
      </c>
      <c r="B54" s="70" t="s">
        <v>291</v>
      </c>
      <c r="C54" s="71">
        <v>11320.859483849526</v>
      </c>
      <c r="D54" s="73">
        <v>40204.56337962963</v>
      </c>
      <c r="E54" s="70" t="s">
        <v>1757</v>
      </c>
    </row>
    <row r="55" spans="1:5" ht="12.75">
      <c r="A55" s="77" t="s">
        <v>750</v>
      </c>
      <c r="B55" s="70" t="s">
        <v>292</v>
      </c>
      <c r="C55" s="71">
        <v>1782.8793475898917</v>
      </c>
      <c r="D55" s="73">
        <v>40206.36791666667</v>
      </c>
      <c r="E55" s="70" t="s">
        <v>1742</v>
      </c>
    </row>
    <row r="56" spans="1:5" ht="25.5">
      <c r="A56" s="77" t="s">
        <v>750</v>
      </c>
      <c r="B56" s="70" t="s">
        <v>293</v>
      </c>
      <c r="C56" s="71">
        <v>1606.6110209246738</v>
      </c>
      <c r="D56" s="73">
        <v>40206.389918981484</v>
      </c>
      <c r="E56" s="70" t="s">
        <v>1738</v>
      </c>
    </row>
    <row r="57" spans="1:5" ht="12.75">
      <c r="A57" s="77" t="s">
        <v>750</v>
      </c>
      <c r="B57" s="70" t="s">
        <v>294</v>
      </c>
      <c r="C57" s="71">
        <v>2493.321232727877</v>
      </c>
      <c r="D57" s="73">
        <v>40267.54908564815</v>
      </c>
      <c r="E57" s="122" t="s">
        <v>602</v>
      </c>
    </row>
    <row r="58" spans="1:5" ht="12.75">
      <c r="A58" s="77" t="s">
        <v>750</v>
      </c>
      <c r="B58" s="70" t="s">
        <v>295</v>
      </c>
      <c r="C58" s="71">
        <v>10459.524752981479</v>
      </c>
      <c r="D58" s="73">
        <v>40275.40974537037</v>
      </c>
      <c r="E58" s="124" t="s">
        <v>1750</v>
      </c>
    </row>
    <row r="59" spans="1:5" ht="12.75">
      <c r="A59" s="77" t="s">
        <v>750</v>
      </c>
      <c r="B59" s="70" t="s">
        <v>296</v>
      </c>
      <c r="C59" s="71">
        <v>8251.313384377438</v>
      </c>
      <c r="D59" s="73">
        <v>40275.42013888889</v>
      </c>
      <c r="E59" s="124" t="s">
        <v>1750</v>
      </c>
    </row>
    <row r="60" spans="1:5" ht="12.75">
      <c r="A60" s="77" t="s">
        <v>750</v>
      </c>
      <c r="B60" s="70" t="s">
        <v>297</v>
      </c>
      <c r="C60" s="71">
        <v>8624.046118645585</v>
      </c>
      <c r="D60" s="73">
        <v>40277.54028935185</v>
      </c>
      <c r="E60" s="70" t="s">
        <v>1752</v>
      </c>
    </row>
    <row r="61" spans="1:5" ht="12.75">
      <c r="A61" s="77" t="s">
        <v>750</v>
      </c>
      <c r="B61" s="70" t="s">
        <v>298</v>
      </c>
      <c r="C61" s="71">
        <v>1314.0234939220022</v>
      </c>
      <c r="D61" s="73">
        <v>40277.62422453704</v>
      </c>
      <c r="E61" s="70" t="s">
        <v>1758</v>
      </c>
    </row>
    <row r="62" spans="1:5" ht="12.75">
      <c r="A62" s="77" t="s">
        <v>750</v>
      </c>
      <c r="B62" s="70" t="s">
        <v>299</v>
      </c>
      <c r="C62" s="71">
        <v>10698.809965104241</v>
      </c>
      <c r="D62" s="73">
        <v>40280.63172453704</v>
      </c>
      <c r="E62" s="70" t="s">
        <v>1753</v>
      </c>
    </row>
    <row r="63" spans="1:5" ht="25.5">
      <c r="A63" s="77" t="s">
        <v>750</v>
      </c>
      <c r="B63" s="70" t="s">
        <v>300</v>
      </c>
      <c r="C63" s="71">
        <v>1124.8450142522977</v>
      </c>
      <c r="D63" s="73">
        <v>40305.644525462965</v>
      </c>
      <c r="E63" s="122" t="s">
        <v>647</v>
      </c>
    </row>
    <row r="64" spans="1:5" ht="12.75">
      <c r="A64" s="77" t="s">
        <v>750</v>
      </c>
      <c r="B64" s="70" t="s">
        <v>301</v>
      </c>
      <c r="C64" s="71">
        <v>5559.35474799637</v>
      </c>
      <c r="D64" s="73">
        <v>40367.45311342592</v>
      </c>
      <c r="E64" s="124" t="s">
        <v>1750</v>
      </c>
    </row>
    <row r="65" spans="1:5" ht="12.75">
      <c r="A65" s="77" t="s">
        <v>750</v>
      </c>
      <c r="B65" s="70" t="s">
        <v>302</v>
      </c>
      <c r="C65" s="71">
        <v>3737.361471501796</v>
      </c>
      <c r="D65" s="73">
        <v>40367.4584375</v>
      </c>
      <c r="E65" s="124" t="s">
        <v>1750</v>
      </c>
    </row>
    <row r="66" spans="1:5" ht="12.75">
      <c r="A66" s="77" t="s">
        <v>750</v>
      </c>
      <c r="B66" s="70" t="s">
        <v>303</v>
      </c>
      <c r="C66" s="71">
        <v>1597.7912134265591</v>
      </c>
      <c r="D66" s="73">
        <v>40367.46435185185</v>
      </c>
      <c r="E66" s="124" t="s">
        <v>1750</v>
      </c>
    </row>
    <row r="67" spans="1:5" ht="38.25">
      <c r="A67" s="77" t="s">
        <v>750</v>
      </c>
      <c r="B67" s="70" t="s">
        <v>304</v>
      </c>
      <c r="C67" s="71">
        <v>1948.027047409661</v>
      </c>
      <c r="D67" s="73">
        <v>40367.65981481482</v>
      </c>
      <c r="E67" s="70" t="s">
        <v>1755</v>
      </c>
    </row>
    <row r="68" spans="1:5" ht="12.75">
      <c r="A68" s="77" t="s">
        <v>750</v>
      </c>
      <c r="B68" s="70" t="s">
        <v>305</v>
      </c>
      <c r="C68" s="71">
        <v>862.807255250342</v>
      </c>
      <c r="D68" s="73">
        <v>40401.59104166667</v>
      </c>
      <c r="E68" s="70" t="s">
        <v>1752</v>
      </c>
    </row>
    <row r="69" spans="1:5" ht="12.75">
      <c r="A69" s="77" t="s">
        <v>750</v>
      </c>
      <c r="B69" s="70" t="s">
        <v>306</v>
      </c>
      <c r="C69" s="71">
        <v>10698.809965104241</v>
      </c>
      <c r="D69" s="73">
        <v>40401.6024537037</v>
      </c>
      <c r="E69" s="70" t="s">
        <v>1752</v>
      </c>
    </row>
    <row r="70" spans="1:5" ht="51">
      <c r="A70" s="77" t="s">
        <v>750</v>
      </c>
      <c r="B70" s="80" t="s">
        <v>307</v>
      </c>
      <c r="C70" s="66">
        <v>4034.0265616811325</v>
      </c>
      <c r="D70" s="81">
        <v>40416.454675925925</v>
      </c>
      <c r="E70" s="80" t="s">
        <v>1743</v>
      </c>
    </row>
    <row r="71" spans="1:5" ht="38.25">
      <c r="A71" s="77" t="s">
        <v>750</v>
      </c>
      <c r="B71" s="82" t="s">
        <v>660</v>
      </c>
      <c r="C71" s="66">
        <v>8537.39</v>
      </c>
      <c r="D71" s="72">
        <v>2011</v>
      </c>
      <c r="E71" s="72" t="s">
        <v>1758</v>
      </c>
    </row>
    <row r="72" spans="1:5" ht="12.75">
      <c r="A72" s="77" t="s">
        <v>750</v>
      </c>
      <c r="B72" s="82" t="s">
        <v>661</v>
      </c>
      <c r="C72" s="66">
        <v>2798.37</v>
      </c>
      <c r="D72" s="72">
        <v>2011</v>
      </c>
      <c r="E72" s="70" t="s">
        <v>1741</v>
      </c>
    </row>
    <row r="73" spans="1:5" ht="12.75">
      <c r="A73" s="77" t="s">
        <v>750</v>
      </c>
      <c r="B73" s="82" t="s">
        <v>662</v>
      </c>
      <c r="C73" s="66">
        <v>5694.53</v>
      </c>
      <c r="D73" s="72">
        <v>2011</v>
      </c>
      <c r="E73" s="122" t="s">
        <v>602</v>
      </c>
    </row>
    <row r="74" spans="1:5" ht="12.75">
      <c r="A74" s="77" t="s">
        <v>750</v>
      </c>
      <c r="B74" s="82" t="s">
        <v>663</v>
      </c>
      <c r="C74" s="66">
        <v>4141.47</v>
      </c>
      <c r="D74" s="72">
        <v>2011</v>
      </c>
      <c r="E74" s="124" t="s">
        <v>1750</v>
      </c>
    </row>
    <row r="75" spans="1:5" ht="12.75">
      <c r="A75" s="77" t="s">
        <v>750</v>
      </c>
      <c r="B75" s="82" t="s">
        <v>664</v>
      </c>
      <c r="C75" s="66">
        <v>6198.41</v>
      </c>
      <c r="D75" s="72">
        <v>2011</v>
      </c>
      <c r="E75" s="124" t="s">
        <v>1750</v>
      </c>
    </row>
    <row r="76" spans="1:5" ht="25.5">
      <c r="A76" s="77" t="s">
        <v>750</v>
      </c>
      <c r="B76" s="82" t="s">
        <v>665</v>
      </c>
      <c r="C76" s="66">
        <v>1796.81</v>
      </c>
      <c r="D76" s="72">
        <v>2011</v>
      </c>
      <c r="E76" s="70" t="s">
        <v>1738</v>
      </c>
    </row>
    <row r="77" spans="1:5" ht="25.5">
      <c r="A77" s="77" t="s">
        <v>750</v>
      </c>
      <c r="B77" s="82" t="s">
        <v>666</v>
      </c>
      <c r="C77" s="66">
        <v>3971.79</v>
      </c>
      <c r="D77" s="72">
        <v>2011</v>
      </c>
      <c r="E77" s="72" t="s">
        <v>1755</v>
      </c>
    </row>
    <row r="78" spans="1:5" ht="12.75">
      <c r="A78" s="77" t="s">
        <v>750</v>
      </c>
      <c r="B78" s="82" t="s">
        <v>667</v>
      </c>
      <c r="C78" s="66">
        <v>9359.03</v>
      </c>
      <c r="D78" s="72">
        <v>2011</v>
      </c>
      <c r="E78" s="72" t="s">
        <v>1759</v>
      </c>
    </row>
    <row r="79" spans="1:5" ht="25.5">
      <c r="A79" s="77" t="s">
        <v>750</v>
      </c>
      <c r="B79" s="82" t="s">
        <v>668</v>
      </c>
      <c r="C79" s="66">
        <v>3227.92</v>
      </c>
      <c r="D79" s="72">
        <v>2011</v>
      </c>
      <c r="E79" s="72" t="s">
        <v>1753</v>
      </c>
    </row>
    <row r="80" spans="1:5" ht="25.5">
      <c r="A80" s="77" t="s">
        <v>750</v>
      </c>
      <c r="B80" s="82" t="s">
        <v>669</v>
      </c>
      <c r="C80" s="66">
        <v>3568.93</v>
      </c>
      <c r="D80" s="72">
        <v>2011</v>
      </c>
      <c r="E80" s="122" t="s">
        <v>647</v>
      </c>
    </row>
    <row r="81" spans="1:5" ht="12.75">
      <c r="A81" s="77" t="s">
        <v>750</v>
      </c>
      <c r="B81" s="82" t="s">
        <v>670</v>
      </c>
      <c r="C81" s="66">
        <v>1989</v>
      </c>
      <c r="D81" s="72">
        <v>2011</v>
      </c>
      <c r="E81" s="72" t="s">
        <v>1752</v>
      </c>
    </row>
    <row r="82" spans="1:5" ht="12.75">
      <c r="A82" s="77" t="s">
        <v>750</v>
      </c>
      <c r="B82" s="82" t="s">
        <v>671</v>
      </c>
      <c r="C82" s="66">
        <v>8218</v>
      </c>
      <c r="D82" s="72">
        <v>2011</v>
      </c>
      <c r="E82" s="72" t="s">
        <v>1758</v>
      </c>
    </row>
    <row r="83" spans="1:5" ht="25.5">
      <c r="A83" s="77" t="s">
        <v>750</v>
      </c>
      <c r="B83" s="82" t="s">
        <v>672</v>
      </c>
      <c r="C83" s="66">
        <v>1759</v>
      </c>
      <c r="D83" s="72">
        <v>2011</v>
      </c>
      <c r="E83" s="85" t="s">
        <v>1739</v>
      </c>
    </row>
    <row r="84" spans="1:5" ht="25.5">
      <c r="A84" s="77" t="s">
        <v>750</v>
      </c>
      <c r="B84" s="82" t="s">
        <v>673</v>
      </c>
      <c r="C84" s="66">
        <v>3670.38</v>
      </c>
      <c r="D84" s="72">
        <v>2011</v>
      </c>
      <c r="E84" s="85" t="s">
        <v>1739</v>
      </c>
    </row>
    <row r="85" spans="1:5" ht="38.25">
      <c r="A85" s="77" t="s">
        <v>750</v>
      </c>
      <c r="B85" s="82" t="s">
        <v>674</v>
      </c>
      <c r="C85" s="66">
        <v>1031.45</v>
      </c>
      <c r="D85" s="72">
        <v>2011</v>
      </c>
      <c r="E85" s="70" t="s">
        <v>1738</v>
      </c>
    </row>
    <row r="86" spans="1:5" ht="12.75">
      <c r="A86" s="77" t="s">
        <v>750</v>
      </c>
      <c r="B86" s="82" t="s">
        <v>675</v>
      </c>
      <c r="C86" s="66">
        <v>4433.400000000001</v>
      </c>
      <c r="D86" s="72">
        <v>2011</v>
      </c>
      <c r="E86" s="124" t="s">
        <v>1750</v>
      </c>
    </row>
    <row r="87" spans="1:5" ht="25.5">
      <c r="A87" s="77" t="s">
        <v>750</v>
      </c>
      <c r="B87" s="93" t="s">
        <v>1744</v>
      </c>
      <c r="C87" s="71">
        <v>1428.5</v>
      </c>
      <c r="D87" s="74" t="s">
        <v>719</v>
      </c>
      <c r="E87" s="70" t="s">
        <v>1741</v>
      </c>
    </row>
    <row r="88" spans="1:5" ht="25.5">
      <c r="A88" s="77" t="s">
        <v>750</v>
      </c>
      <c r="B88" s="93" t="s">
        <v>1745</v>
      </c>
      <c r="C88" s="71">
        <v>3660.84</v>
      </c>
      <c r="D88" s="74" t="s">
        <v>719</v>
      </c>
      <c r="E88" s="70" t="s">
        <v>1738</v>
      </c>
    </row>
    <row r="89" spans="1:5" ht="12.75">
      <c r="A89" s="77" t="s">
        <v>750</v>
      </c>
      <c r="B89" s="93" t="s">
        <v>1746</v>
      </c>
      <c r="C89" s="71">
        <v>28054.68</v>
      </c>
      <c r="D89" s="74" t="s">
        <v>818</v>
      </c>
      <c r="E89" s="74" t="s">
        <v>1752</v>
      </c>
    </row>
    <row r="90" spans="1:5" ht="25.5">
      <c r="A90" s="77" t="s">
        <v>750</v>
      </c>
      <c r="B90" s="93" t="s">
        <v>1747</v>
      </c>
      <c r="C90" s="71">
        <v>948</v>
      </c>
      <c r="D90" s="74" t="s">
        <v>818</v>
      </c>
      <c r="E90" s="122" t="s">
        <v>602</v>
      </c>
    </row>
    <row r="91" spans="1:5" ht="12.75">
      <c r="A91" s="77" t="s">
        <v>750</v>
      </c>
      <c r="B91" s="93" t="s">
        <v>1749</v>
      </c>
      <c r="C91" s="71">
        <v>60000</v>
      </c>
      <c r="D91" s="74" t="s">
        <v>818</v>
      </c>
      <c r="E91" s="124" t="s">
        <v>1750</v>
      </c>
    </row>
    <row r="92" spans="1:5" ht="25.5">
      <c r="A92" s="77" t="s">
        <v>750</v>
      </c>
      <c r="B92" s="93" t="s">
        <v>1748</v>
      </c>
      <c r="C92" s="71">
        <v>5745.83</v>
      </c>
      <c r="D92" s="74" t="s">
        <v>818</v>
      </c>
      <c r="E92" s="74" t="s">
        <v>1755</v>
      </c>
    </row>
    <row r="93" spans="1:5" ht="36">
      <c r="A93" s="77" t="s">
        <v>750</v>
      </c>
      <c r="B93" s="255" t="s">
        <v>2707</v>
      </c>
      <c r="C93" s="71">
        <v>2136</v>
      </c>
      <c r="D93" s="74" t="s">
        <v>2625</v>
      </c>
      <c r="E93" s="124" t="s">
        <v>2708</v>
      </c>
    </row>
    <row r="94" spans="1:6" s="27" customFormat="1" ht="12.75">
      <c r="A94" s="77" t="s">
        <v>750</v>
      </c>
      <c r="B94" s="93" t="s">
        <v>2709</v>
      </c>
      <c r="C94" s="71">
        <v>1920</v>
      </c>
      <c r="D94" s="74" t="s">
        <v>2625</v>
      </c>
      <c r="E94" s="124" t="s">
        <v>2710</v>
      </c>
      <c r="F94" s="51"/>
    </row>
    <row r="95" spans="1:5" ht="12.75">
      <c r="A95" s="77" t="s">
        <v>750</v>
      </c>
      <c r="B95" s="93" t="s">
        <v>2711</v>
      </c>
      <c r="C95" s="71">
        <v>1494</v>
      </c>
      <c r="D95" s="74" t="s">
        <v>2625</v>
      </c>
      <c r="E95" s="124" t="s">
        <v>2710</v>
      </c>
    </row>
    <row r="96" spans="1:5" ht="38.25">
      <c r="A96" s="77" t="s">
        <v>750</v>
      </c>
      <c r="B96" s="93" t="s">
        <v>2712</v>
      </c>
      <c r="C96" s="71">
        <v>3292</v>
      </c>
      <c r="D96" s="74" t="s">
        <v>2625</v>
      </c>
      <c r="E96" s="124" t="s">
        <v>2713</v>
      </c>
    </row>
    <row r="97" spans="1:5" ht="12.75">
      <c r="A97" s="77" t="s">
        <v>750</v>
      </c>
      <c r="B97" s="93" t="s">
        <v>2714</v>
      </c>
      <c r="C97" s="71">
        <v>1100</v>
      </c>
      <c r="D97" s="74" t="s">
        <v>2625</v>
      </c>
      <c r="E97" s="124" t="s">
        <v>1719</v>
      </c>
    </row>
    <row r="98" spans="1:5" ht="12.75">
      <c r="A98" s="77" t="s">
        <v>750</v>
      </c>
      <c r="B98" s="93" t="s">
        <v>2715</v>
      </c>
      <c r="C98" s="71">
        <v>1180</v>
      </c>
      <c r="D98" s="74" t="s">
        <v>2625</v>
      </c>
      <c r="E98" s="124" t="s">
        <v>2716</v>
      </c>
    </row>
    <row r="99" spans="1:5" ht="25.5">
      <c r="A99" s="77" t="s">
        <v>750</v>
      </c>
      <c r="B99" s="93" t="s">
        <v>2717</v>
      </c>
      <c r="C99" s="71">
        <v>5605</v>
      </c>
      <c r="D99" s="74" t="s">
        <v>2625</v>
      </c>
      <c r="E99" s="124" t="s">
        <v>2708</v>
      </c>
    </row>
    <row r="100" spans="1:5" ht="12.75">
      <c r="A100" s="77" t="s">
        <v>750</v>
      </c>
      <c r="B100" s="93" t="s">
        <v>1078</v>
      </c>
      <c r="C100" s="71">
        <v>32860</v>
      </c>
      <c r="D100" s="74" t="s">
        <v>2625</v>
      </c>
      <c r="E100" s="124" t="s">
        <v>2718</v>
      </c>
    </row>
    <row r="101" spans="1:5" ht="12.75">
      <c r="A101" s="77" t="s">
        <v>750</v>
      </c>
      <c r="B101" s="93" t="s">
        <v>2719</v>
      </c>
      <c r="C101" s="71">
        <v>33613</v>
      </c>
      <c r="D101" s="74" t="s">
        <v>2625</v>
      </c>
      <c r="E101" s="124" t="s">
        <v>1758</v>
      </c>
    </row>
    <row r="102" spans="1:5" ht="25.5">
      <c r="A102" s="77" t="s">
        <v>750</v>
      </c>
      <c r="B102" s="93" t="s">
        <v>2720</v>
      </c>
      <c r="C102" s="71">
        <v>1786</v>
      </c>
      <c r="D102" s="74" t="s">
        <v>2625</v>
      </c>
      <c r="E102" s="124" t="s">
        <v>2721</v>
      </c>
    </row>
    <row r="103" spans="1:5" ht="25.5">
      <c r="A103" s="77" t="s">
        <v>750</v>
      </c>
      <c r="B103" s="93" t="s">
        <v>2722</v>
      </c>
      <c r="C103" s="71">
        <v>2963</v>
      </c>
      <c r="D103" s="74" t="s">
        <v>2625</v>
      </c>
      <c r="E103" s="124" t="s">
        <v>1752</v>
      </c>
    </row>
    <row r="104" spans="1:6" ht="25.5">
      <c r="A104" s="17" t="s">
        <v>57</v>
      </c>
      <c r="B104" s="61">
        <f>SUM(B108:B110)</f>
        <v>102</v>
      </c>
      <c r="C104" s="48">
        <f>SUM(C2:C103)</f>
        <v>620729.8317860751</v>
      </c>
      <c r="D104" s="33"/>
      <c r="E104" s="33" t="s">
        <v>1841</v>
      </c>
      <c r="F104" s="249">
        <v>20</v>
      </c>
    </row>
    <row r="105" spans="1:4" ht="12.75">
      <c r="A105" s="1"/>
      <c r="B105" s="7"/>
      <c r="C105" s="8"/>
      <c r="D105" s="3"/>
    </row>
    <row r="106" spans="1:4" ht="12.75">
      <c r="A106" s="1"/>
      <c r="B106" s="7"/>
      <c r="C106" s="8"/>
      <c r="D106" s="3"/>
    </row>
    <row r="107" spans="1:4" ht="25.5">
      <c r="A107" s="17" t="s">
        <v>79</v>
      </c>
      <c r="B107" s="18" t="s">
        <v>106</v>
      </c>
      <c r="C107" s="19" t="s">
        <v>107</v>
      </c>
      <c r="D107" s="3"/>
    </row>
    <row r="108" spans="1:4" ht="12.75">
      <c r="A108" s="13" t="s">
        <v>478</v>
      </c>
      <c r="B108" s="47">
        <f>COUNTA(A2:A33)</f>
        <v>32</v>
      </c>
      <c r="C108" s="14">
        <f>SUM(C2:C33)</f>
        <v>32190.525213528825</v>
      </c>
      <c r="D108" s="3"/>
    </row>
    <row r="109" spans="1:4" ht="12.75">
      <c r="A109" s="13" t="s">
        <v>30</v>
      </c>
      <c r="B109" s="47">
        <v>1</v>
      </c>
      <c r="C109" s="14">
        <f>C34</f>
        <v>2735</v>
      </c>
      <c r="D109" s="3"/>
    </row>
    <row r="110" spans="1:3" ht="12.75">
      <c r="A110" s="13" t="s">
        <v>750</v>
      </c>
      <c r="B110" s="46">
        <f>COUNTA(A35:A103)</f>
        <v>69</v>
      </c>
      <c r="C110" s="32">
        <f>SUM(C35:C103)</f>
        <v>585804.3065725461</v>
      </c>
    </row>
  </sheetData>
  <sheetProtection/>
  <autoFilter ref="A1:E157"/>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137"/>
  <sheetViews>
    <sheetView zoomScalePageLayoutView="0" workbookViewId="0" topLeftCell="A1">
      <pane ySplit="1" topLeftCell="A128" activePane="bottomLeft" state="frozen"/>
      <selection pane="topLeft" activeCell="A1" sqref="A1"/>
      <selection pane="bottomLeft" activeCell="B146" sqref="B146"/>
    </sheetView>
  </sheetViews>
  <sheetFormatPr defaultColWidth="9.140625" defaultRowHeight="12.75"/>
  <cols>
    <col min="1" max="1" width="11.00390625" style="5" customWidth="1"/>
    <col min="2" max="2" width="55.8515625" style="5" customWidth="1"/>
    <col min="3" max="3" width="12.140625" style="4" customWidth="1"/>
    <col min="4" max="4" width="7.00390625" style="5" customWidth="1"/>
    <col min="5" max="5" width="26.140625" style="5" customWidth="1"/>
    <col min="6" max="16384" width="9.140625" style="5" customWidth="1"/>
  </cols>
  <sheetData>
    <row r="1" spans="1:5" ht="12.75">
      <c r="A1" s="17" t="s">
        <v>79</v>
      </c>
      <c r="B1" s="18" t="s">
        <v>80</v>
      </c>
      <c r="C1" s="19" t="s">
        <v>341</v>
      </c>
      <c r="D1" s="17" t="s">
        <v>81</v>
      </c>
      <c r="E1" s="18" t="s">
        <v>82</v>
      </c>
    </row>
    <row r="2" spans="1:5" ht="12.75">
      <c r="A2" s="63" t="s">
        <v>478</v>
      </c>
      <c r="B2" s="79" t="s">
        <v>1760</v>
      </c>
      <c r="C2" s="135">
        <v>632.7253205169175</v>
      </c>
      <c r="D2" s="95"/>
      <c r="E2" s="79" t="s">
        <v>1810</v>
      </c>
    </row>
    <row r="3" spans="1:5" ht="12.75">
      <c r="A3" s="63" t="s">
        <v>478</v>
      </c>
      <c r="B3" s="79" t="s">
        <v>1761</v>
      </c>
      <c r="C3" s="135">
        <v>964.1072181815858</v>
      </c>
      <c r="D3" s="95"/>
      <c r="E3" s="79" t="s">
        <v>1811</v>
      </c>
    </row>
    <row r="4" spans="1:5" ht="12.75">
      <c r="A4" s="63" t="s">
        <v>478</v>
      </c>
      <c r="B4" s="79" t="s">
        <v>1762</v>
      </c>
      <c r="C4" s="135">
        <v>639.1164853706236</v>
      </c>
      <c r="D4" s="95"/>
      <c r="E4" s="79" t="s">
        <v>1811</v>
      </c>
    </row>
    <row r="5" spans="1:5" ht="12.75">
      <c r="A5" s="63" t="s">
        <v>478</v>
      </c>
      <c r="B5" s="79" t="s">
        <v>1763</v>
      </c>
      <c r="C5" s="135">
        <v>639.1164853706236</v>
      </c>
      <c r="D5" s="95"/>
      <c r="E5" s="79" t="s">
        <v>1812</v>
      </c>
    </row>
    <row r="6" spans="1:5" ht="12.75">
      <c r="A6" s="63" t="s">
        <v>478</v>
      </c>
      <c r="B6" s="79" t="s">
        <v>1764</v>
      </c>
      <c r="C6" s="135">
        <v>287.60241841678067</v>
      </c>
      <c r="D6" s="95"/>
      <c r="E6" s="79" t="s">
        <v>1810</v>
      </c>
    </row>
    <row r="7" spans="1:5" ht="25.5">
      <c r="A7" s="63" t="s">
        <v>478</v>
      </c>
      <c r="B7" s="79" t="s">
        <v>1765</v>
      </c>
      <c r="C7" s="135">
        <v>611.3149182570015</v>
      </c>
      <c r="D7" s="95"/>
      <c r="E7" s="79" t="s">
        <v>1813</v>
      </c>
    </row>
    <row r="8" spans="1:5" ht="12.75">
      <c r="A8" s="63" t="s">
        <v>478</v>
      </c>
      <c r="B8" s="79" t="s">
        <v>1761</v>
      </c>
      <c r="C8" s="135">
        <v>690.2458042002736</v>
      </c>
      <c r="D8" s="95"/>
      <c r="E8" s="79" t="s">
        <v>1811</v>
      </c>
    </row>
    <row r="9" spans="1:5" ht="12.75">
      <c r="A9" s="63" t="s">
        <v>478</v>
      </c>
      <c r="B9" s="84" t="s">
        <v>1761</v>
      </c>
      <c r="C9" s="135">
        <v>1789.8457172804317</v>
      </c>
      <c r="D9" s="95"/>
      <c r="E9" s="79" t="s">
        <v>1811</v>
      </c>
    </row>
    <row r="10" spans="1:5" ht="12.75">
      <c r="A10" s="63" t="s">
        <v>478</v>
      </c>
      <c r="B10" s="85" t="s">
        <v>1766</v>
      </c>
      <c r="C10" s="136">
        <v>1909.5522349903495</v>
      </c>
      <c r="D10" s="95"/>
      <c r="E10" s="79" t="s">
        <v>1811</v>
      </c>
    </row>
    <row r="11" spans="1:5" ht="25.5">
      <c r="A11" s="63" t="s">
        <v>478</v>
      </c>
      <c r="B11" s="85" t="s">
        <v>1767</v>
      </c>
      <c r="C11" s="136">
        <v>958.6747280559355</v>
      </c>
      <c r="D11" s="95"/>
      <c r="E11" s="85" t="s">
        <v>1814</v>
      </c>
    </row>
    <row r="12" spans="1:5" ht="25.5">
      <c r="A12" s="63" t="s">
        <v>478</v>
      </c>
      <c r="B12" s="85" t="s">
        <v>1768</v>
      </c>
      <c r="C12" s="136">
        <v>958.6747280559355</v>
      </c>
      <c r="D12" s="95"/>
      <c r="E12" s="85" t="s">
        <v>1814</v>
      </c>
    </row>
    <row r="13" spans="1:5" ht="12.75">
      <c r="A13" s="63" t="s">
        <v>478</v>
      </c>
      <c r="B13" s="85" t="s">
        <v>1769</v>
      </c>
      <c r="C13" s="136">
        <v>402.64338578349293</v>
      </c>
      <c r="D13" s="95"/>
      <c r="E13" s="85" t="s">
        <v>1811</v>
      </c>
    </row>
    <row r="14" spans="1:5" ht="25.5">
      <c r="A14" s="63" t="s">
        <v>478</v>
      </c>
      <c r="B14" s="85" t="s">
        <v>1770</v>
      </c>
      <c r="C14" s="136">
        <v>958.6747280559355</v>
      </c>
      <c r="D14" s="95"/>
      <c r="E14" s="85" t="s">
        <v>1814</v>
      </c>
    </row>
    <row r="15" spans="1:5" ht="12.75">
      <c r="A15" s="63" t="s">
        <v>478</v>
      </c>
      <c r="B15" s="87" t="s">
        <v>1771</v>
      </c>
      <c r="C15" s="136">
        <v>1438.0120920839033</v>
      </c>
      <c r="D15" s="95"/>
      <c r="E15" s="87" t="s">
        <v>1815</v>
      </c>
    </row>
    <row r="16" spans="1:5" ht="25.5">
      <c r="A16" s="63" t="s">
        <v>478</v>
      </c>
      <c r="B16" s="85" t="s">
        <v>1772</v>
      </c>
      <c r="C16" s="136">
        <v>1293.3161197959942</v>
      </c>
      <c r="D16" s="95"/>
      <c r="E16" s="87" t="s">
        <v>1813</v>
      </c>
    </row>
    <row r="17" spans="1:5" ht="25.5">
      <c r="A17" s="63" t="s">
        <v>478</v>
      </c>
      <c r="B17" s="85" t="s">
        <v>1773</v>
      </c>
      <c r="C17" s="136">
        <v>871.1796812086972</v>
      </c>
      <c r="D17" s="95"/>
      <c r="E17" s="87" t="s">
        <v>1816</v>
      </c>
    </row>
    <row r="18" spans="1:5" ht="12.75">
      <c r="A18" s="63" t="s">
        <v>478</v>
      </c>
      <c r="B18" s="85" t="s">
        <v>1774</v>
      </c>
      <c r="C18" s="136">
        <v>1297.406465302366</v>
      </c>
      <c r="D18" s="95"/>
      <c r="E18" s="87" t="s">
        <v>1817</v>
      </c>
    </row>
    <row r="19" spans="1:5" ht="12.75">
      <c r="A19" s="63" t="s">
        <v>478</v>
      </c>
      <c r="B19" s="85" t="s">
        <v>1775</v>
      </c>
      <c r="C19" s="136">
        <v>1483.900655733514</v>
      </c>
      <c r="D19" s="95"/>
      <c r="E19" s="87" t="s">
        <v>1817</v>
      </c>
    </row>
    <row r="20" spans="1:5" ht="12.75">
      <c r="A20" s="63" t="s">
        <v>478</v>
      </c>
      <c r="B20" s="85" t="s">
        <v>1776</v>
      </c>
      <c r="C20" s="136">
        <v>1495.5325757672595</v>
      </c>
      <c r="D20" s="95"/>
      <c r="E20" s="87" t="s">
        <v>1817</v>
      </c>
    </row>
    <row r="21" spans="1:5" ht="12.75">
      <c r="A21" s="63" t="s">
        <v>478</v>
      </c>
      <c r="B21" s="85" t="s">
        <v>1777</v>
      </c>
      <c r="C21" s="136">
        <v>1150.4096736671227</v>
      </c>
      <c r="D21" s="95"/>
      <c r="E21" s="87" t="s">
        <v>1818</v>
      </c>
    </row>
    <row r="22" spans="1:5" ht="12.75">
      <c r="A22" s="63" t="s">
        <v>478</v>
      </c>
      <c r="B22" s="85" t="s">
        <v>1778</v>
      </c>
      <c r="C22" s="136">
        <v>1597.7912134265591</v>
      </c>
      <c r="D22" s="95"/>
      <c r="E22" s="87" t="s">
        <v>1819</v>
      </c>
    </row>
    <row r="23" spans="1:5" ht="12.75">
      <c r="A23" s="63" t="s">
        <v>478</v>
      </c>
      <c r="B23" s="85" t="s">
        <v>1779</v>
      </c>
      <c r="C23" s="136">
        <v>1553.0530594506156</v>
      </c>
      <c r="D23" s="95"/>
      <c r="E23" s="87" t="s">
        <v>1815</v>
      </c>
    </row>
    <row r="24" spans="1:5" ht="12.75">
      <c r="A24" s="63" t="s">
        <v>478</v>
      </c>
      <c r="B24" s="85" t="s">
        <v>1780</v>
      </c>
      <c r="C24" s="138">
        <v>1519.819002211343</v>
      </c>
      <c r="D24" s="95"/>
      <c r="E24" s="87" t="s">
        <v>1817</v>
      </c>
    </row>
    <row r="25" spans="1:5" ht="12.75">
      <c r="A25" s="63" t="s">
        <v>478</v>
      </c>
      <c r="B25" s="85" t="s">
        <v>1781</v>
      </c>
      <c r="C25" s="138">
        <v>1103.3067886953077</v>
      </c>
      <c r="D25" s="95"/>
      <c r="E25" s="87" t="s">
        <v>1820</v>
      </c>
    </row>
    <row r="26" spans="1:5" ht="12.75">
      <c r="A26" s="63" t="s">
        <v>478</v>
      </c>
      <c r="B26" s="85" t="s">
        <v>1782</v>
      </c>
      <c r="C26" s="138">
        <v>830.8514309818107</v>
      </c>
      <c r="D26" s="95"/>
      <c r="E26" s="87" t="s">
        <v>1821</v>
      </c>
    </row>
    <row r="27" spans="1:5" ht="12.75">
      <c r="A27" s="63" t="s">
        <v>478</v>
      </c>
      <c r="B27" s="85" t="s">
        <v>1783</v>
      </c>
      <c r="C27" s="138">
        <v>1597.7912134265591</v>
      </c>
      <c r="D27" s="95"/>
      <c r="E27" s="87" t="s">
        <v>1821</v>
      </c>
    </row>
    <row r="28" spans="1:5" ht="12.75">
      <c r="A28" s="63" t="s">
        <v>478</v>
      </c>
      <c r="B28" s="85" t="s">
        <v>1784</v>
      </c>
      <c r="C28" s="138">
        <v>1597.7912134265591</v>
      </c>
      <c r="D28" s="95"/>
      <c r="E28" s="87" t="s">
        <v>1818</v>
      </c>
    </row>
    <row r="29" spans="1:5" ht="12.75">
      <c r="A29" s="63" t="s">
        <v>478</v>
      </c>
      <c r="B29" s="89" t="s">
        <v>1785</v>
      </c>
      <c r="C29" s="140">
        <v>1597.7912134265591</v>
      </c>
      <c r="D29" s="95"/>
      <c r="E29" s="91" t="s">
        <v>1811</v>
      </c>
    </row>
    <row r="30" spans="1:5" ht="12.75">
      <c r="A30" s="63" t="s">
        <v>478</v>
      </c>
      <c r="B30" s="89" t="s">
        <v>1786</v>
      </c>
      <c r="C30" s="140">
        <v>1597.7912134265591</v>
      </c>
      <c r="D30" s="95"/>
      <c r="E30" s="91" t="s">
        <v>1811</v>
      </c>
    </row>
    <row r="31" spans="1:5" ht="12.75">
      <c r="A31" s="63" t="s">
        <v>478</v>
      </c>
      <c r="B31" s="89" t="s">
        <v>1787</v>
      </c>
      <c r="C31" s="140">
        <v>1597.7912134265591</v>
      </c>
      <c r="D31" s="95"/>
      <c r="E31" s="91" t="s">
        <v>1817</v>
      </c>
    </row>
    <row r="32" spans="1:5" ht="12.75">
      <c r="A32" s="63" t="s">
        <v>478</v>
      </c>
      <c r="B32" s="89" t="s">
        <v>1788</v>
      </c>
      <c r="C32" s="140">
        <v>1582.6441527232755</v>
      </c>
      <c r="D32" s="95"/>
      <c r="E32" s="91" t="s">
        <v>1815</v>
      </c>
    </row>
    <row r="33" spans="1:5" ht="12.75">
      <c r="A33" s="63" t="s">
        <v>478</v>
      </c>
      <c r="B33" s="89" t="s">
        <v>1789</v>
      </c>
      <c r="C33" s="140">
        <v>1511.510487901525</v>
      </c>
      <c r="D33" s="95"/>
      <c r="E33" s="91" t="s">
        <v>1822</v>
      </c>
    </row>
    <row r="34" spans="1:5" ht="25.5">
      <c r="A34" s="63" t="s">
        <v>478</v>
      </c>
      <c r="B34" s="89" t="s">
        <v>1790</v>
      </c>
      <c r="C34" s="140">
        <v>1003.4128820318791</v>
      </c>
      <c r="D34" s="95"/>
      <c r="E34" s="91" t="s">
        <v>1813</v>
      </c>
    </row>
    <row r="35" spans="1:5" ht="25.5">
      <c r="A35" s="63" t="s">
        <v>478</v>
      </c>
      <c r="B35" s="89" t="s">
        <v>1791</v>
      </c>
      <c r="C35" s="140">
        <v>1441.655056050516</v>
      </c>
      <c r="D35" s="95"/>
      <c r="E35" s="91" t="s">
        <v>1813</v>
      </c>
    </row>
    <row r="36" spans="1:5" ht="25.5">
      <c r="A36" s="63" t="s">
        <v>478</v>
      </c>
      <c r="B36" s="89" t="s">
        <v>1792</v>
      </c>
      <c r="C36" s="140">
        <v>1594.7234542967801</v>
      </c>
      <c r="D36" s="95"/>
      <c r="E36" s="91" t="s">
        <v>1813</v>
      </c>
    </row>
    <row r="37" spans="1:5" ht="12.75">
      <c r="A37" s="63" t="s">
        <v>478</v>
      </c>
      <c r="B37" s="117" t="s">
        <v>1793</v>
      </c>
      <c r="C37" s="136">
        <v>1256.6947451842573</v>
      </c>
      <c r="D37" s="95"/>
      <c r="E37" s="117" t="s">
        <v>1820</v>
      </c>
    </row>
    <row r="38" spans="1:5" ht="12.75">
      <c r="A38" s="63" t="s">
        <v>478</v>
      </c>
      <c r="B38" s="87" t="s">
        <v>1787</v>
      </c>
      <c r="C38" s="136">
        <v>1518.5407692406018</v>
      </c>
      <c r="D38" s="95"/>
      <c r="E38" s="117" t="s">
        <v>1817</v>
      </c>
    </row>
    <row r="39" spans="1:5" ht="12.75">
      <c r="A39" s="63" t="s">
        <v>478</v>
      </c>
      <c r="B39" s="117" t="s">
        <v>1794</v>
      </c>
      <c r="C39" s="136">
        <v>1505.1193230478189</v>
      </c>
      <c r="D39" s="95"/>
      <c r="E39" s="117" t="s">
        <v>1822</v>
      </c>
    </row>
    <row r="40" spans="1:5" ht="12.75">
      <c r="A40" s="63" t="s">
        <v>478</v>
      </c>
      <c r="B40" s="91" t="s">
        <v>1795</v>
      </c>
      <c r="C40" s="141">
        <v>1600</v>
      </c>
      <c r="D40" s="95"/>
      <c r="E40" s="130" t="s">
        <v>1817</v>
      </c>
    </row>
    <row r="41" spans="1:5" ht="25.5">
      <c r="A41" s="63" t="s">
        <v>478</v>
      </c>
      <c r="B41" s="130" t="s">
        <v>1796</v>
      </c>
      <c r="C41" s="141">
        <v>1015</v>
      </c>
      <c r="D41" s="95"/>
      <c r="E41" s="130" t="s">
        <v>1813</v>
      </c>
    </row>
    <row r="42" spans="1:5" ht="25.5">
      <c r="A42" s="63" t="s">
        <v>478</v>
      </c>
      <c r="B42" s="130" t="s">
        <v>1797</v>
      </c>
      <c r="C42" s="141">
        <v>1300</v>
      </c>
      <c r="D42" s="95"/>
      <c r="E42" s="130" t="s">
        <v>1821</v>
      </c>
    </row>
    <row r="43" spans="1:5" ht="25.5">
      <c r="A43" s="63" t="s">
        <v>478</v>
      </c>
      <c r="B43" s="130" t="s">
        <v>1798</v>
      </c>
      <c r="C43" s="141">
        <v>1466</v>
      </c>
      <c r="D43" s="95"/>
      <c r="E43" s="130" t="s">
        <v>1813</v>
      </c>
    </row>
    <row r="44" spans="1:5" ht="12.75">
      <c r="A44" s="63" t="s">
        <v>478</v>
      </c>
      <c r="B44" s="130" t="s">
        <v>1799</v>
      </c>
      <c r="C44" s="141">
        <v>1600</v>
      </c>
      <c r="D44" s="95"/>
      <c r="E44" s="130" t="s">
        <v>1818</v>
      </c>
    </row>
    <row r="45" spans="1:5" ht="12.75">
      <c r="A45" s="63" t="s">
        <v>478</v>
      </c>
      <c r="B45" s="85" t="s">
        <v>1800</v>
      </c>
      <c r="C45" s="136">
        <v>1600</v>
      </c>
      <c r="D45" s="95"/>
      <c r="E45" s="85" t="s">
        <v>1821</v>
      </c>
    </row>
    <row r="46" spans="1:5" ht="12.75">
      <c r="A46" s="63" t="s">
        <v>478</v>
      </c>
      <c r="B46" s="85" t="s">
        <v>1801</v>
      </c>
      <c r="C46" s="136">
        <v>1600</v>
      </c>
      <c r="D46" s="95"/>
      <c r="E46" s="85" t="s">
        <v>1817</v>
      </c>
    </row>
    <row r="47" spans="1:5" ht="25.5">
      <c r="A47" s="63" t="s">
        <v>478</v>
      </c>
      <c r="B47" s="85" t="s">
        <v>1802</v>
      </c>
      <c r="C47" s="136">
        <v>1486.6</v>
      </c>
      <c r="D47" s="95"/>
      <c r="E47" s="85" t="s">
        <v>1813</v>
      </c>
    </row>
    <row r="48" spans="1:5" ht="12.75">
      <c r="A48" s="63" t="s">
        <v>478</v>
      </c>
      <c r="B48" s="85" t="s">
        <v>1803</v>
      </c>
      <c r="C48" s="136">
        <v>1593.36</v>
      </c>
      <c r="D48" s="95"/>
      <c r="E48" s="85" t="s">
        <v>1823</v>
      </c>
    </row>
    <row r="49" spans="1:5" ht="12.75">
      <c r="A49" s="63" t="s">
        <v>478</v>
      </c>
      <c r="B49" s="85" t="s">
        <v>1804</v>
      </c>
      <c r="C49" s="136">
        <v>1157</v>
      </c>
      <c r="D49" s="95"/>
      <c r="E49" s="85" t="s">
        <v>1823</v>
      </c>
    </row>
    <row r="50" spans="1:5" ht="25.5">
      <c r="A50" s="63" t="s">
        <v>478</v>
      </c>
      <c r="B50" s="101" t="s">
        <v>1770</v>
      </c>
      <c r="C50" s="136">
        <v>1214</v>
      </c>
      <c r="D50" s="95"/>
      <c r="E50" s="85" t="s">
        <v>1835</v>
      </c>
    </row>
    <row r="51" spans="1:5" ht="12.75">
      <c r="A51" s="63" t="s">
        <v>478</v>
      </c>
      <c r="B51" s="89" t="s">
        <v>1799</v>
      </c>
      <c r="C51" s="75">
        <v>1600</v>
      </c>
      <c r="D51" s="95"/>
      <c r="E51" s="119" t="s">
        <v>1818</v>
      </c>
    </row>
    <row r="52" spans="1:5" ht="25.5">
      <c r="A52" s="63" t="s">
        <v>478</v>
      </c>
      <c r="B52" s="89" t="s">
        <v>1805</v>
      </c>
      <c r="C52" s="75">
        <v>1169</v>
      </c>
      <c r="D52" s="95"/>
      <c r="E52" s="119" t="s">
        <v>1813</v>
      </c>
    </row>
    <row r="53" spans="1:5" ht="12.75">
      <c r="A53" s="63" t="s">
        <v>478</v>
      </c>
      <c r="B53" s="89" t="s">
        <v>1806</v>
      </c>
      <c r="C53" s="75">
        <v>1193</v>
      </c>
      <c r="D53" s="95"/>
      <c r="E53" s="119" t="s">
        <v>1823</v>
      </c>
    </row>
    <row r="54" spans="1:5" ht="25.5">
      <c r="A54" s="63" t="s">
        <v>478</v>
      </c>
      <c r="B54" s="85" t="s">
        <v>1807</v>
      </c>
      <c r="C54" s="136">
        <v>1513.74</v>
      </c>
      <c r="D54" s="95"/>
      <c r="E54" s="87" t="s">
        <v>1813</v>
      </c>
    </row>
    <row r="55" spans="1:5" ht="25.5">
      <c r="A55" s="63" t="s">
        <v>478</v>
      </c>
      <c r="B55" s="85" t="s">
        <v>1808</v>
      </c>
      <c r="C55" s="136">
        <v>1449.01</v>
      </c>
      <c r="D55" s="95"/>
      <c r="E55" s="87" t="s">
        <v>1813</v>
      </c>
    </row>
    <row r="56" spans="1:5" ht="12.75">
      <c r="A56" s="63" t="s">
        <v>478</v>
      </c>
      <c r="B56" s="85" t="s">
        <v>1809</v>
      </c>
      <c r="C56" s="136">
        <v>794</v>
      </c>
      <c r="D56" s="95"/>
      <c r="E56" s="87" t="s">
        <v>1818</v>
      </c>
    </row>
    <row r="57" spans="1:5" ht="12.75">
      <c r="A57" s="63" t="s">
        <v>478</v>
      </c>
      <c r="B57" s="85" t="s">
        <v>2444</v>
      </c>
      <c r="C57" s="136">
        <v>1590</v>
      </c>
      <c r="D57" s="63">
        <v>2013</v>
      </c>
      <c r="E57" s="87" t="s">
        <v>2445</v>
      </c>
    </row>
    <row r="58" spans="1:5" ht="12.75">
      <c r="A58" s="63" t="s">
        <v>478</v>
      </c>
      <c r="B58" s="85" t="s">
        <v>2541</v>
      </c>
      <c r="C58" s="136">
        <v>1122</v>
      </c>
      <c r="D58" s="63">
        <v>2013</v>
      </c>
      <c r="E58" s="87" t="s">
        <v>1817</v>
      </c>
    </row>
    <row r="59" spans="1:5" ht="12.75">
      <c r="A59" s="63" t="s">
        <v>478</v>
      </c>
      <c r="B59" s="85" t="s">
        <v>2576</v>
      </c>
      <c r="C59" s="136">
        <v>1584</v>
      </c>
      <c r="D59" s="63">
        <v>2013</v>
      </c>
      <c r="E59" s="87" t="s">
        <v>1821</v>
      </c>
    </row>
    <row r="60" spans="1:5" ht="12.75">
      <c r="A60" s="63" t="s">
        <v>478</v>
      </c>
      <c r="B60" s="85" t="s">
        <v>2609</v>
      </c>
      <c r="C60" s="136">
        <v>898</v>
      </c>
      <c r="D60" s="63">
        <v>2013</v>
      </c>
      <c r="E60" s="87" t="s">
        <v>1817</v>
      </c>
    </row>
    <row r="61" spans="1:5" ht="12.75">
      <c r="A61" s="63" t="s">
        <v>750</v>
      </c>
      <c r="B61" s="120" t="s">
        <v>447</v>
      </c>
      <c r="C61" s="121">
        <v>59426.07339613718</v>
      </c>
      <c r="D61" s="63">
        <v>2009</v>
      </c>
      <c r="E61" s="120" t="s">
        <v>448</v>
      </c>
    </row>
    <row r="62" spans="1:5" ht="63.75">
      <c r="A62" s="63" t="s">
        <v>750</v>
      </c>
      <c r="B62" s="124" t="s">
        <v>397</v>
      </c>
      <c r="C62" s="125">
        <v>59949.1263277645</v>
      </c>
      <c r="D62" s="63">
        <v>2010</v>
      </c>
      <c r="E62" s="120" t="s">
        <v>448</v>
      </c>
    </row>
    <row r="63" spans="1:5" ht="25.5">
      <c r="A63" s="63" t="s">
        <v>750</v>
      </c>
      <c r="B63" s="124" t="s">
        <v>332</v>
      </c>
      <c r="C63" s="125">
        <v>60000</v>
      </c>
      <c r="D63" s="63">
        <v>2010</v>
      </c>
      <c r="E63" s="85" t="s">
        <v>1821</v>
      </c>
    </row>
    <row r="64" spans="1:5" ht="25.5">
      <c r="A64" s="77" t="s">
        <v>750</v>
      </c>
      <c r="B64" s="124" t="s">
        <v>332</v>
      </c>
      <c r="C64" s="125">
        <v>59993.86448174044</v>
      </c>
      <c r="D64" s="63">
        <v>2010</v>
      </c>
      <c r="E64" s="124" t="s">
        <v>1831</v>
      </c>
    </row>
    <row r="65" spans="1:5" ht="38.25">
      <c r="A65" s="77" t="s">
        <v>750</v>
      </c>
      <c r="B65" s="70" t="s">
        <v>407</v>
      </c>
      <c r="C65" s="71">
        <v>1033.3874451957615</v>
      </c>
      <c r="D65" s="73">
        <v>39906.61775462963</v>
      </c>
      <c r="E65" s="120" t="s">
        <v>448</v>
      </c>
    </row>
    <row r="66" spans="1:5" ht="25.5">
      <c r="A66" s="77" t="s">
        <v>750</v>
      </c>
      <c r="B66" s="70" t="s">
        <v>408</v>
      </c>
      <c r="C66" s="71">
        <v>7981.989697442256</v>
      </c>
      <c r="D66" s="73">
        <v>39919.439942129626</v>
      </c>
      <c r="E66" s="85" t="s">
        <v>1821</v>
      </c>
    </row>
    <row r="67" spans="1:5" ht="25.5">
      <c r="A67" s="77" t="s">
        <v>750</v>
      </c>
      <c r="B67" s="70" t="s">
        <v>409</v>
      </c>
      <c r="C67" s="71">
        <v>805.2867715669859</v>
      </c>
      <c r="D67" s="73">
        <v>39919.46207175926</v>
      </c>
      <c r="E67" s="85" t="s">
        <v>1821</v>
      </c>
    </row>
    <row r="68" spans="1:5" ht="25.5">
      <c r="A68" s="77" t="s">
        <v>750</v>
      </c>
      <c r="B68" s="70" t="s">
        <v>410</v>
      </c>
      <c r="C68" s="71">
        <v>3182.2888039574095</v>
      </c>
      <c r="D68" s="73">
        <v>39949.39571759259</v>
      </c>
      <c r="E68" s="70" t="s">
        <v>1832</v>
      </c>
    </row>
    <row r="69" spans="1:5" ht="89.25">
      <c r="A69" s="77" t="s">
        <v>750</v>
      </c>
      <c r="B69" s="70" t="s">
        <v>411</v>
      </c>
      <c r="C69" s="71">
        <v>3645.200874311352</v>
      </c>
      <c r="D69" s="73">
        <v>40072.41429398148</v>
      </c>
      <c r="E69" s="85" t="s">
        <v>1821</v>
      </c>
    </row>
    <row r="70" spans="1:5" ht="25.5">
      <c r="A70" s="77" t="s">
        <v>750</v>
      </c>
      <c r="B70" s="70" t="s">
        <v>412</v>
      </c>
      <c r="C70" s="71">
        <v>3124.1931154372196</v>
      </c>
      <c r="D70" s="73">
        <v>40074.637037037035</v>
      </c>
      <c r="E70" s="87" t="s">
        <v>1813</v>
      </c>
    </row>
    <row r="71" spans="1:5" ht="12.75">
      <c r="A71" s="77" t="s">
        <v>750</v>
      </c>
      <c r="B71" s="70" t="s">
        <v>413</v>
      </c>
      <c r="C71" s="71">
        <v>6288.5994401339585</v>
      </c>
      <c r="D71" s="73">
        <v>40086.53607638889</v>
      </c>
      <c r="E71" s="117" t="s">
        <v>1822</v>
      </c>
    </row>
    <row r="72" spans="1:5" ht="12.75">
      <c r="A72" s="77" t="s">
        <v>750</v>
      </c>
      <c r="B72" s="70" t="s">
        <v>414</v>
      </c>
      <c r="C72" s="71">
        <v>3731.098129945164</v>
      </c>
      <c r="D72" s="73">
        <v>40086.55237268518</v>
      </c>
      <c r="E72" s="117" t="s">
        <v>1822</v>
      </c>
    </row>
    <row r="73" spans="1:5" ht="12.75">
      <c r="A73" s="77" t="s">
        <v>750</v>
      </c>
      <c r="B73" s="70" t="s">
        <v>415</v>
      </c>
      <c r="C73" s="71">
        <v>3221.1470862679435</v>
      </c>
      <c r="D73" s="73">
        <v>40086.567199074074</v>
      </c>
      <c r="E73" s="117" t="s">
        <v>1822</v>
      </c>
    </row>
    <row r="74" spans="1:5" ht="25.5">
      <c r="A74" s="77" t="s">
        <v>750</v>
      </c>
      <c r="B74" s="70" t="s">
        <v>416</v>
      </c>
      <c r="C74" s="71">
        <v>2221.057609959991</v>
      </c>
      <c r="D74" s="73">
        <v>40086.66149305555</v>
      </c>
      <c r="E74" s="70" t="s">
        <v>1833</v>
      </c>
    </row>
    <row r="75" spans="1:5" ht="38.25">
      <c r="A75" s="77" t="s">
        <v>750</v>
      </c>
      <c r="B75" s="70" t="s">
        <v>417</v>
      </c>
      <c r="C75" s="71">
        <v>7627.216136413023</v>
      </c>
      <c r="D75" s="73">
        <v>40091.36908564815</v>
      </c>
      <c r="E75" s="124" t="s">
        <v>1831</v>
      </c>
    </row>
    <row r="76" spans="1:5" ht="63.75">
      <c r="A76" s="77" t="s">
        <v>750</v>
      </c>
      <c r="B76" s="70" t="s">
        <v>418</v>
      </c>
      <c r="C76" s="71">
        <v>4545.907737144172</v>
      </c>
      <c r="D76" s="73">
        <v>40091.37658564815</v>
      </c>
      <c r="E76" s="124" t="s">
        <v>1831</v>
      </c>
    </row>
    <row r="77" spans="1:5" ht="25.5">
      <c r="A77" s="77" t="s">
        <v>750</v>
      </c>
      <c r="B77" s="70" t="s">
        <v>270</v>
      </c>
      <c r="C77" s="71">
        <v>4486.597727301778</v>
      </c>
      <c r="D77" s="73">
        <v>40154.58665509259</v>
      </c>
      <c r="E77" s="124" t="s">
        <v>1831</v>
      </c>
    </row>
    <row r="78" spans="1:5" ht="76.5">
      <c r="A78" s="77" t="s">
        <v>750</v>
      </c>
      <c r="B78" s="70" t="s">
        <v>271</v>
      </c>
      <c r="C78" s="71">
        <v>1815.3407129983511</v>
      </c>
      <c r="D78" s="73">
        <v>40154.58866898148</v>
      </c>
      <c r="E78" s="85" t="s">
        <v>1821</v>
      </c>
    </row>
    <row r="79" spans="1:5" ht="12.75">
      <c r="A79" s="77" t="s">
        <v>750</v>
      </c>
      <c r="B79" s="70" t="s">
        <v>272</v>
      </c>
      <c r="C79" s="71">
        <v>1622.077639870643</v>
      </c>
      <c r="D79" s="73">
        <v>40154.60560185185</v>
      </c>
      <c r="E79" s="85" t="s">
        <v>1821</v>
      </c>
    </row>
    <row r="80" spans="1:5" ht="12.75">
      <c r="A80" s="77" t="s">
        <v>750</v>
      </c>
      <c r="B80" s="70" t="s">
        <v>273</v>
      </c>
      <c r="C80" s="71">
        <v>4154.2571549090535</v>
      </c>
      <c r="D80" s="73">
        <v>40164.535</v>
      </c>
      <c r="E80" s="120" t="s">
        <v>448</v>
      </c>
    </row>
    <row r="81" spans="1:5" ht="12.75">
      <c r="A81" s="77" t="s">
        <v>750</v>
      </c>
      <c r="B81" s="70" t="s">
        <v>274</v>
      </c>
      <c r="C81" s="71">
        <v>7240.67848606087</v>
      </c>
      <c r="D81" s="73">
        <v>40164.543437500004</v>
      </c>
      <c r="E81" s="120" t="s">
        <v>448</v>
      </c>
    </row>
    <row r="82" spans="1:5" ht="25.5">
      <c r="A82" s="77" t="s">
        <v>750</v>
      </c>
      <c r="B82" s="70" t="s">
        <v>275</v>
      </c>
      <c r="C82" s="71">
        <v>5668.515843697673</v>
      </c>
      <c r="D82" s="73">
        <v>40206.436944444446</v>
      </c>
      <c r="E82" s="120" t="s">
        <v>448</v>
      </c>
    </row>
    <row r="83" spans="1:5" ht="12.75">
      <c r="A83" s="77" t="s">
        <v>750</v>
      </c>
      <c r="B83" s="70" t="s">
        <v>276</v>
      </c>
      <c r="C83" s="71">
        <v>735.2396047703655</v>
      </c>
      <c r="D83" s="73">
        <v>40276.531747685185</v>
      </c>
      <c r="E83" s="85" t="s">
        <v>1821</v>
      </c>
    </row>
    <row r="84" spans="1:5" ht="12.75">
      <c r="A84" s="77" t="s">
        <v>750</v>
      </c>
      <c r="B84" s="70" t="s">
        <v>277</v>
      </c>
      <c r="C84" s="71">
        <v>4659.159178351847</v>
      </c>
      <c r="D84" s="73">
        <v>40276.544270833336</v>
      </c>
      <c r="E84" s="85" t="s">
        <v>1821</v>
      </c>
    </row>
    <row r="85" spans="1:5" ht="38.25">
      <c r="A85" s="77" t="s">
        <v>750</v>
      </c>
      <c r="B85" s="70" t="s">
        <v>278</v>
      </c>
      <c r="C85" s="71">
        <v>8382.332263878416</v>
      </c>
      <c r="D85" s="73">
        <v>40276.66464120371</v>
      </c>
      <c r="E85" s="124" t="s">
        <v>1831</v>
      </c>
    </row>
    <row r="86" spans="1:5" ht="12.75">
      <c r="A86" s="77" t="s">
        <v>750</v>
      </c>
      <c r="B86" s="70" t="s">
        <v>279</v>
      </c>
      <c r="C86" s="71">
        <v>5708.3328007362625</v>
      </c>
      <c r="D86" s="73">
        <v>40283.529710648145</v>
      </c>
      <c r="E86" s="120" t="s">
        <v>448</v>
      </c>
    </row>
    <row r="87" spans="1:5" ht="25.5">
      <c r="A87" s="77" t="s">
        <v>750</v>
      </c>
      <c r="B87" s="70" t="s">
        <v>280</v>
      </c>
      <c r="C87" s="71">
        <v>4141.474825201642</v>
      </c>
      <c r="D87" s="73">
        <v>40284.54752314815</v>
      </c>
      <c r="E87" s="70" t="s">
        <v>1834</v>
      </c>
    </row>
    <row r="88" spans="1:5" ht="12.75">
      <c r="A88" s="77" t="s">
        <v>750</v>
      </c>
      <c r="B88" s="70" t="s">
        <v>281</v>
      </c>
      <c r="C88" s="71">
        <v>3451.229021001368</v>
      </c>
      <c r="D88" s="73">
        <v>40287.495405092595</v>
      </c>
      <c r="E88" s="70" t="s">
        <v>1817</v>
      </c>
    </row>
    <row r="89" spans="1:5" ht="25.5">
      <c r="A89" s="77" t="s">
        <v>750</v>
      </c>
      <c r="B89" s="70" t="s">
        <v>375</v>
      </c>
      <c r="C89" s="71">
        <v>726.0363273810285</v>
      </c>
      <c r="D89" s="73">
        <v>40287.65070601852</v>
      </c>
      <c r="E89" s="70" t="s">
        <v>1835</v>
      </c>
    </row>
    <row r="90" spans="1:5" ht="25.5">
      <c r="A90" s="77" t="s">
        <v>750</v>
      </c>
      <c r="B90" s="70" t="s">
        <v>376</v>
      </c>
      <c r="C90" s="71">
        <v>690.2458042002736</v>
      </c>
      <c r="D90" s="73">
        <v>40287.65655092592</v>
      </c>
      <c r="E90" s="70" t="s">
        <v>1835</v>
      </c>
    </row>
    <row r="91" spans="1:5" ht="25.5">
      <c r="A91" s="77" t="s">
        <v>750</v>
      </c>
      <c r="B91" s="70" t="s">
        <v>377</v>
      </c>
      <c r="C91" s="71">
        <v>1599.0694463973005</v>
      </c>
      <c r="D91" s="73">
        <v>40288.42746527778</v>
      </c>
      <c r="E91" s="87" t="s">
        <v>1813</v>
      </c>
    </row>
    <row r="92" spans="1:5" ht="12.75">
      <c r="A92" s="77" t="s">
        <v>750</v>
      </c>
      <c r="B92" s="70" t="s">
        <v>378</v>
      </c>
      <c r="C92" s="71">
        <v>818.0691012743983</v>
      </c>
      <c r="D92" s="73">
        <v>40288.61071759259</v>
      </c>
      <c r="E92" s="70" t="s">
        <v>1833</v>
      </c>
    </row>
    <row r="93" spans="1:5" ht="12.75">
      <c r="A93" s="77" t="s">
        <v>750</v>
      </c>
      <c r="B93" s="70" t="s">
        <v>379</v>
      </c>
      <c r="C93" s="71">
        <v>2519.3971853309986</v>
      </c>
      <c r="D93" s="73">
        <v>40350.523148148146</v>
      </c>
      <c r="E93" s="85" t="s">
        <v>1821</v>
      </c>
    </row>
    <row r="94" spans="1:5" ht="25.5">
      <c r="A94" s="77" t="s">
        <v>750</v>
      </c>
      <c r="B94" s="70" t="s">
        <v>380</v>
      </c>
      <c r="C94" s="71">
        <v>2427.364411437629</v>
      </c>
      <c r="D94" s="73">
        <v>40358.59077546296</v>
      </c>
      <c r="E94" s="117" t="s">
        <v>1822</v>
      </c>
    </row>
    <row r="95" spans="1:5" ht="12.75">
      <c r="A95" s="77" t="s">
        <v>750</v>
      </c>
      <c r="B95" s="70" t="s">
        <v>381</v>
      </c>
      <c r="C95" s="71">
        <v>9663.44125880383</v>
      </c>
      <c r="D95" s="73">
        <v>40394.48103009259</v>
      </c>
      <c r="E95" s="70" t="s">
        <v>1836</v>
      </c>
    </row>
    <row r="96" spans="1:5" ht="25.5">
      <c r="A96" s="77" t="s">
        <v>750</v>
      </c>
      <c r="B96" s="70" t="s">
        <v>382</v>
      </c>
      <c r="C96" s="71">
        <v>2312.3234440709166</v>
      </c>
      <c r="D96" s="73">
        <v>40394.57662037037</v>
      </c>
      <c r="E96" s="70" t="s">
        <v>1837</v>
      </c>
    </row>
    <row r="97" spans="1:5" ht="25.5">
      <c r="A97" s="77" t="s">
        <v>750</v>
      </c>
      <c r="B97" s="70" t="s">
        <v>383</v>
      </c>
      <c r="C97" s="71">
        <v>2899.032377641149</v>
      </c>
      <c r="D97" s="73">
        <v>40395.43038194445</v>
      </c>
      <c r="E97" s="87" t="s">
        <v>1813</v>
      </c>
    </row>
    <row r="98" spans="1:5" ht="25.5">
      <c r="A98" s="77" t="s">
        <v>750</v>
      </c>
      <c r="B98" s="70" t="s">
        <v>384</v>
      </c>
      <c r="C98" s="71">
        <v>1215.471731877852</v>
      </c>
      <c r="D98" s="73">
        <v>40395.66380787037</v>
      </c>
      <c r="E98" s="70" t="s">
        <v>1836</v>
      </c>
    </row>
    <row r="99" spans="1:5" ht="25.5">
      <c r="A99" s="77" t="s">
        <v>750</v>
      </c>
      <c r="B99" s="70" t="s">
        <v>385</v>
      </c>
      <c r="C99" s="71">
        <v>1615.1751818286402</v>
      </c>
      <c r="D99" s="73">
        <v>40492.41195601852</v>
      </c>
      <c r="E99" s="85" t="s">
        <v>1821</v>
      </c>
    </row>
    <row r="100" spans="1:5" ht="25.5">
      <c r="A100" s="77" t="s">
        <v>750</v>
      </c>
      <c r="B100" s="82" t="s">
        <v>676</v>
      </c>
      <c r="C100" s="66">
        <v>22591.75</v>
      </c>
      <c r="D100" s="72">
        <v>2011</v>
      </c>
      <c r="E100" s="85" t="s">
        <v>1821</v>
      </c>
    </row>
    <row r="101" spans="1:5" ht="12.75">
      <c r="A101" s="77" t="s">
        <v>750</v>
      </c>
      <c r="B101" s="82" t="s">
        <v>677</v>
      </c>
      <c r="C101" s="66">
        <v>1789.46</v>
      </c>
      <c r="D101" s="72">
        <v>2011</v>
      </c>
      <c r="E101" s="85" t="s">
        <v>1821</v>
      </c>
    </row>
    <row r="102" spans="1:5" ht="12.75">
      <c r="A102" s="77" t="s">
        <v>750</v>
      </c>
      <c r="B102" s="82" t="s">
        <v>678</v>
      </c>
      <c r="C102" s="66">
        <v>10451.73</v>
      </c>
      <c r="D102" s="72">
        <v>2011</v>
      </c>
      <c r="E102" s="120" t="s">
        <v>448</v>
      </c>
    </row>
    <row r="103" spans="1:5" ht="25.5">
      <c r="A103" s="77" t="s">
        <v>750</v>
      </c>
      <c r="B103" s="82" t="s">
        <v>679</v>
      </c>
      <c r="C103" s="66">
        <v>1104.39</v>
      </c>
      <c r="D103" s="72">
        <v>2011</v>
      </c>
      <c r="E103" s="72" t="s">
        <v>1838</v>
      </c>
    </row>
    <row r="104" spans="1:5" ht="12.75">
      <c r="A104" s="77" t="s">
        <v>750</v>
      </c>
      <c r="B104" s="82" t="s">
        <v>680</v>
      </c>
      <c r="C104" s="66">
        <v>4154.26</v>
      </c>
      <c r="D104" s="72">
        <v>2011</v>
      </c>
      <c r="E104" s="72" t="s">
        <v>1839</v>
      </c>
    </row>
    <row r="105" spans="1:5" ht="12.75">
      <c r="A105" s="77" t="s">
        <v>750</v>
      </c>
      <c r="B105" s="82" t="s">
        <v>681</v>
      </c>
      <c r="C105" s="66">
        <v>4152.9800000000005</v>
      </c>
      <c r="D105" s="72">
        <v>2011</v>
      </c>
      <c r="E105" s="117" t="s">
        <v>1822</v>
      </c>
    </row>
    <row r="106" spans="1:5" ht="12.75">
      <c r="A106" s="77" t="s">
        <v>750</v>
      </c>
      <c r="B106" s="82" t="s">
        <v>682</v>
      </c>
      <c r="C106" s="66">
        <v>2890.72</v>
      </c>
      <c r="D106" s="72">
        <v>2011</v>
      </c>
      <c r="E106" s="120" t="s">
        <v>448</v>
      </c>
    </row>
    <row r="107" spans="1:5" ht="12.75">
      <c r="A107" s="77" t="s">
        <v>750</v>
      </c>
      <c r="B107" s="82" t="s">
        <v>683</v>
      </c>
      <c r="C107" s="66">
        <v>4532.27</v>
      </c>
      <c r="D107" s="72">
        <v>2011</v>
      </c>
      <c r="E107" s="72" t="s">
        <v>1840</v>
      </c>
    </row>
    <row r="108" spans="1:5" ht="12.75">
      <c r="A108" s="77" t="s">
        <v>750</v>
      </c>
      <c r="B108" s="82" t="s">
        <v>684</v>
      </c>
      <c r="C108" s="66">
        <v>1350.01</v>
      </c>
      <c r="D108" s="72">
        <v>2011</v>
      </c>
      <c r="E108" s="72" t="s">
        <v>1833</v>
      </c>
    </row>
    <row r="109" spans="1:5" ht="12.75">
      <c r="A109" s="77" t="s">
        <v>750</v>
      </c>
      <c r="B109" s="82" t="s">
        <v>685</v>
      </c>
      <c r="C109" s="66">
        <v>1364.96</v>
      </c>
      <c r="D109" s="72">
        <v>2011</v>
      </c>
      <c r="E109" s="72" t="s">
        <v>1833</v>
      </c>
    </row>
    <row r="110" spans="1:5" ht="25.5">
      <c r="A110" s="77" t="s">
        <v>750</v>
      </c>
      <c r="B110" s="82" t="s">
        <v>686</v>
      </c>
      <c r="C110" s="66">
        <v>6435</v>
      </c>
      <c r="D110" s="72">
        <v>2011</v>
      </c>
      <c r="E110" s="85" t="s">
        <v>1821</v>
      </c>
    </row>
    <row r="111" spans="1:5" ht="12.75">
      <c r="A111" s="77" t="s">
        <v>750</v>
      </c>
      <c r="B111" s="82" t="s">
        <v>687</v>
      </c>
      <c r="C111" s="66">
        <v>3062.4</v>
      </c>
      <c r="D111" s="72">
        <v>2011</v>
      </c>
      <c r="E111" s="85" t="s">
        <v>1821</v>
      </c>
    </row>
    <row r="112" spans="1:5" ht="12.75">
      <c r="A112" s="77" t="s">
        <v>750</v>
      </c>
      <c r="B112" s="82" t="s">
        <v>688</v>
      </c>
      <c r="C112" s="66">
        <v>4250</v>
      </c>
      <c r="D112" s="72">
        <v>2011</v>
      </c>
      <c r="E112" s="117" t="s">
        <v>1822</v>
      </c>
    </row>
    <row r="113" spans="1:5" ht="12.75">
      <c r="A113" s="77" t="s">
        <v>750</v>
      </c>
      <c r="B113" s="82" t="s">
        <v>689</v>
      </c>
      <c r="C113" s="66">
        <v>4193.35</v>
      </c>
      <c r="D113" s="72">
        <v>2011</v>
      </c>
      <c r="E113" s="72" t="s">
        <v>1834</v>
      </c>
    </row>
    <row r="114" spans="1:5" ht="12.75">
      <c r="A114" s="77" t="s">
        <v>750</v>
      </c>
      <c r="B114" s="82" t="s">
        <v>690</v>
      </c>
      <c r="C114" s="66">
        <v>2181.6</v>
      </c>
      <c r="D114" s="72">
        <v>2011</v>
      </c>
      <c r="E114" s="85" t="s">
        <v>1821</v>
      </c>
    </row>
    <row r="115" spans="1:5" ht="25.5">
      <c r="A115" s="77" t="s">
        <v>750</v>
      </c>
      <c r="B115" s="82" t="s">
        <v>691</v>
      </c>
      <c r="C115" s="66">
        <v>4762.32</v>
      </c>
      <c r="D115" s="72">
        <v>2011</v>
      </c>
      <c r="E115" s="72" t="s">
        <v>1832</v>
      </c>
    </row>
    <row r="116" spans="1:5" ht="12.75">
      <c r="A116" s="77" t="s">
        <v>750</v>
      </c>
      <c r="B116" s="93" t="s">
        <v>1824</v>
      </c>
      <c r="C116" s="71">
        <v>9940</v>
      </c>
      <c r="D116" s="74" t="s">
        <v>719</v>
      </c>
      <c r="E116" s="74" t="s">
        <v>1823</v>
      </c>
    </row>
    <row r="117" spans="1:5" ht="12.75">
      <c r="A117" s="77" t="s">
        <v>750</v>
      </c>
      <c r="B117" s="93" t="s">
        <v>1825</v>
      </c>
      <c r="C117" s="71">
        <v>32000</v>
      </c>
      <c r="D117" s="74" t="s">
        <v>719</v>
      </c>
      <c r="E117" s="85" t="s">
        <v>1821</v>
      </c>
    </row>
    <row r="118" spans="1:5" ht="12.75">
      <c r="A118" s="77" t="s">
        <v>750</v>
      </c>
      <c r="B118" s="93" t="s">
        <v>1826</v>
      </c>
      <c r="C118" s="71">
        <v>6408.9</v>
      </c>
      <c r="D118" s="74" t="s">
        <v>719</v>
      </c>
      <c r="E118" s="74" t="s">
        <v>1834</v>
      </c>
    </row>
    <row r="119" spans="1:5" ht="12.75">
      <c r="A119" s="77" t="s">
        <v>750</v>
      </c>
      <c r="B119" s="93" t="s">
        <v>1827</v>
      </c>
      <c r="C119" s="71">
        <v>60000</v>
      </c>
      <c r="D119" s="74" t="s">
        <v>818</v>
      </c>
      <c r="E119" s="85" t="s">
        <v>1821</v>
      </c>
    </row>
    <row r="120" spans="1:5" ht="25.5">
      <c r="A120" s="77" t="s">
        <v>750</v>
      </c>
      <c r="B120" s="93" t="s">
        <v>1828</v>
      </c>
      <c r="C120" s="71">
        <v>6299</v>
      </c>
      <c r="D120" s="74" t="s">
        <v>818</v>
      </c>
      <c r="E120" s="85" t="s">
        <v>1821</v>
      </c>
    </row>
    <row r="121" spans="1:5" ht="12.75">
      <c r="A121" s="77" t="s">
        <v>750</v>
      </c>
      <c r="B121" s="93" t="s">
        <v>1829</v>
      </c>
      <c r="C121" s="71">
        <v>2281.03</v>
      </c>
      <c r="D121" s="74" t="s">
        <v>818</v>
      </c>
      <c r="E121" s="120" t="s">
        <v>448</v>
      </c>
    </row>
    <row r="122" spans="1:5" ht="25.5">
      <c r="A122" s="77" t="s">
        <v>750</v>
      </c>
      <c r="B122" s="93" t="s">
        <v>1830</v>
      </c>
      <c r="C122" s="71">
        <v>4224</v>
      </c>
      <c r="D122" s="74" t="s">
        <v>818</v>
      </c>
      <c r="E122" s="74" t="s">
        <v>1836</v>
      </c>
    </row>
    <row r="123" spans="1:6" s="27" customFormat="1" ht="25.5">
      <c r="A123" s="77" t="s">
        <v>750</v>
      </c>
      <c r="B123" s="93" t="s">
        <v>2723</v>
      </c>
      <c r="C123" s="71">
        <v>2846</v>
      </c>
      <c r="D123" s="74" t="s">
        <v>2625</v>
      </c>
      <c r="E123" s="252" t="s">
        <v>2724</v>
      </c>
      <c r="F123" s="236"/>
    </row>
    <row r="124" spans="1:5" ht="12.75">
      <c r="A124" s="77" t="s">
        <v>750</v>
      </c>
      <c r="B124" s="93" t="s">
        <v>2725</v>
      </c>
      <c r="C124" s="71">
        <v>12592</v>
      </c>
      <c r="D124" s="74" t="s">
        <v>2625</v>
      </c>
      <c r="E124" s="74" t="s">
        <v>1821</v>
      </c>
    </row>
    <row r="125" spans="1:5" ht="25.5">
      <c r="A125" s="77" t="s">
        <v>750</v>
      </c>
      <c r="B125" s="93" t="s">
        <v>2726</v>
      </c>
      <c r="C125" s="71">
        <v>4427</v>
      </c>
      <c r="D125" s="74" t="s">
        <v>2625</v>
      </c>
      <c r="E125" s="74" t="s">
        <v>1832</v>
      </c>
    </row>
    <row r="126" spans="1:5" ht="12.75">
      <c r="A126" s="63" t="s">
        <v>750</v>
      </c>
      <c r="B126" s="126" t="s">
        <v>2727</v>
      </c>
      <c r="C126" s="127">
        <v>687</v>
      </c>
      <c r="D126" s="78" t="s">
        <v>2625</v>
      </c>
      <c r="E126" s="154" t="s">
        <v>2728</v>
      </c>
    </row>
    <row r="127" spans="1:5" ht="102">
      <c r="A127" s="63" t="s">
        <v>750</v>
      </c>
      <c r="B127" s="126" t="s">
        <v>2729</v>
      </c>
      <c r="C127" s="127">
        <v>5341</v>
      </c>
      <c r="D127" s="78" t="s">
        <v>2625</v>
      </c>
      <c r="E127" s="154" t="s">
        <v>2728</v>
      </c>
    </row>
    <row r="128" spans="1:5" ht="51">
      <c r="A128" s="63" t="s">
        <v>750</v>
      </c>
      <c r="B128" s="126" t="s">
        <v>2730</v>
      </c>
      <c r="C128" s="127">
        <v>6468</v>
      </c>
      <c r="D128" s="78" t="s">
        <v>2625</v>
      </c>
      <c r="E128" s="154" t="s">
        <v>1823</v>
      </c>
    </row>
    <row r="129" spans="1:5" ht="51">
      <c r="A129" s="63" t="s">
        <v>750</v>
      </c>
      <c r="B129" s="126" t="s">
        <v>2731</v>
      </c>
      <c r="C129" s="127">
        <v>10385</v>
      </c>
      <c r="D129" s="78" t="s">
        <v>2625</v>
      </c>
      <c r="E129" s="154" t="s">
        <v>2724</v>
      </c>
    </row>
    <row r="130" spans="1:5" ht="12.75">
      <c r="A130" s="63" t="s">
        <v>751</v>
      </c>
      <c r="B130" s="256" t="s">
        <v>2732</v>
      </c>
      <c r="C130" s="127">
        <v>2999.99</v>
      </c>
      <c r="D130" s="78" t="s">
        <v>2625</v>
      </c>
      <c r="E130" s="154" t="s">
        <v>2733</v>
      </c>
    </row>
    <row r="131" spans="1:6" ht="25.5">
      <c r="A131" s="17" t="s">
        <v>57</v>
      </c>
      <c r="B131" s="61">
        <f>SUM(B135:B136)</f>
        <v>121</v>
      </c>
      <c r="C131" s="48">
        <f>SUM(C2:C122)</f>
        <v>640772.2684509095</v>
      </c>
      <c r="D131" s="33"/>
      <c r="E131" s="33" t="s">
        <v>1841</v>
      </c>
      <c r="F131" s="249">
        <v>23</v>
      </c>
    </row>
    <row r="132" spans="1:4" ht="12.75">
      <c r="A132" s="1"/>
      <c r="B132" s="7"/>
      <c r="C132" s="8"/>
      <c r="D132" s="3"/>
    </row>
    <row r="133" spans="1:4" ht="12.75">
      <c r="A133" s="1"/>
      <c r="B133" s="7"/>
      <c r="C133" s="8"/>
      <c r="D133" s="3"/>
    </row>
    <row r="134" spans="1:4" ht="25.5">
      <c r="A134" s="17" t="s">
        <v>79</v>
      </c>
      <c r="B134" s="18" t="s">
        <v>106</v>
      </c>
      <c r="C134" s="19" t="s">
        <v>107</v>
      </c>
      <c r="D134" s="3"/>
    </row>
    <row r="135" spans="1:4" ht="12.75">
      <c r="A135" s="13" t="s">
        <v>478</v>
      </c>
      <c r="B135" s="47">
        <f>COUNTA(A2:A60)</f>
        <v>59</v>
      </c>
      <c r="C135" s="14">
        <f>SUM(C2:C60)</f>
        <v>75024.83986846982</v>
      </c>
      <c r="D135" s="3"/>
    </row>
    <row r="136" spans="1:3" ht="12.75">
      <c r="A136" s="13" t="s">
        <v>750</v>
      </c>
      <c r="B136" s="46">
        <f>COUNTA(A61:A122)</f>
        <v>62</v>
      </c>
      <c r="C136" s="32">
        <f>SUM(C61:C122)</f>
        <v>565747.4285824397</v>
      </c>
    </row>
    <row r="137" spans="1:3" ht="12.75">
      <c r="A137" s="56" t="s">
        <v>751</v>
      </c>
      <c r="B137" s="29">
        <f>COUNTA(B130)</f>
        <v>1</v>
      </c>
      <c r="C137" s="32">
        <f>SUM(130)</f>
        <v>130</v>
      </c>
    </row>
  </sheetData>
  <sheetProtection/>
  <autoFilter ref="A1:E153"/>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F18"/>
  <sheetViews>
    <sheetView zoomScalePageLayoutView="0" workbookViewId="0" topLeftCell="A1">
      <pane ySplit="1" topLeftCell="A2" activePane="bottomLeft" state="frozen"/>
      <selection pane="topLeft" activeCell="F3" sqref="F3"/>
      <selection pane="bottomLeft" activeCell="C16" sqref="C16"/>
    </sheetView>
  </sheetViews>
  <sheetFormatPr defaultColWidth="9.140625" defaultRowHeight="12.75"/>
  <cols>
    <col min="1" max="1" width="21.7109375" style="5" customWidth="1"/>
    <col min="2" max="2" width="55.8515625" style="5" customWidth="1"/>
    <col min="3" max="3" width="16.8515625" style="4" customWidth="1"/>
    <col min="4" max="4" width="9.140625" style="5" customWidth="1"/>
    <col min="5" max="5" width="23.140625" style="5" bestFit="1" customWidth="1"/>
    <col min="6" max="16384" width="9.140625" style="5" customWidth="1"/>
  </cols>
  <sheetData>
    <row r="1" spans="1:5" ht="12.75">
      <c r="A1" s="17" t="s">
        <v>79</v>
      </c>
      <c r="B1" s="18" t="s">
        <v>80</v>
      </c>
      <c r="C1" s="19" t="s">
        <v>341</v>
      </c>
      <c r="D1" s="17" t="s">
        <v>81</v>
      </c>
      <c r="E1" s="18" t="s">
        <v>82</v>
      </c>
    </row>
    <row r="2" spans="1:5" ht="12.75">
      <c r="A2" s="63" t="s">
        <v>478</v>
      </c>
      <c r="B2" s="112" t="s">
        <v>1704</v>
      </c>
      <c r="C2" s="109">
        <v>1600</v>
      </c>
      <c r="D2" s="64"/>
      <c r="E2" s="112" t="s">
        <v>1707</v>
      </c>
    </row>
    <row r="3" spans="1:5" ht="25.5">
      <c r="A3" s="63" t="s">
        <v>478</v>
      </c>
      <c r="B3" s="119" t="s">
        <v>1708</v>
      </c>
      <c r="C3" s="118">
        <v>645</v>
      </c>
      <c r="D3" s="64"/>
      <c r="E3" s="119" t="s">
        <v>1709</v>
      </c>
    </row>
    <row r="4" spans="1:5" ht="25.5">
      <c r="A4" s="63" t="s">
        <v>478</v>
      </c>
      <c r="B4" s="119" t="s">
        <v>2449</v>
      </c>
      <c r="C4" s="118">
        <v>629.89</v>
      </c>
      <c r="D4" s="64">
        <v>2013</v>
      </c>
      <c r="E4" s="119" t="s">
        <v>1709</v>
      </c>
    </row>
    <row r="5" spans="1:5" ht="25.5">
      <c r="A5" s="63" t="s">
        <v>478</v>
      </c>
      <c r="B5" s="119" t="s">
        <v>2520</v>
      </c>
      <c r="C5" s="118">
        <v>1519.9</v>
      </c>
      <c r="D5" s="64">
        <v>2013</v>
      </c>
      <c r="E5" s="119" t="s">
        <v>1709</v>
      </c>
    </row>
    <row r="6" spans="1:5" ht="12.75">
      <c r="A6" s="63" t="s">
        <v>30</v>
      </c>
      <c r="B6" s="64" t="s">
        <v>405</v>
      </c>
      <c r="C6" s="75">
        <v>14128.181202305932</v>
      </c>
      <c r="D6" s="64">
        <v>2006</v>
      </c>
      <c r="E6" s="64" t="s">
        <v>406</v>
      </c>
    </row>
    <row r="7" spans="1:5" s="27" customFormat="1" ht="25.5">
      <c r="A7" s="63" t="s">
        <v>206</v>
      </c>
      <c r="B7" s="64" t="s">
        <v>195</v>
      </c>
      <c r="C7" s="75">
        <v>226809.786151624</v>
      </c>
      <c r="D7" s="64">
        <v>2009</v>
      </c>
      <c r="E7" s="64" t="s">
        <v>196</v>
      </c>
    </row>
    <row r="8" spans="1:5" ht="12.75">
      <c r="A8" s="63" t="s">
        <v>206</v>
      </c>
      <c r="B8" s="64" t="s">
        <v>201</v>
      </c>
      <c r="C8" s="75">
        <v>4975.074457070546</v>
      </c>
      <c r="D8" s="64">
        <v>2007</v>
      </c>
      <c r="E8" s="64" t="s">
        <v>202</v>
      </c>
    </row>
    <row r="9" spans="1:5" ht="25.5">
      <c r="A9" s="63" t="s">
        <v>206</v>
      </c>
      <c r="B9" s="64" t="s">
        <v>204</v>
      </c>
      <c r="C9" s="75">
        <v>27242.21236562576</v>
      </c>
      <c r="D9" s="64">
        <v>2005</v>
      </c>
      <c r="E9" s="64" t="s">
        <v>205</v>
      </c>
    </row>
    <row r="10" spans="1:5" ht="12.75">
      <c r="A10" s="63" t="s">
        <v>751</v>
      </c>
      <c r="B10" s="128" t="s">
        <v>1705</v>
      </c>
      <c r="C10" s="69">
        <v>12462.77</v>
      </c>
      <c r="D10" s="128">
        <v>2009</v>
      </c>
      <c r="E10" s="172" t="s">
        <v>1706</v>
      </c>
    </row>
    <row r="11" spans="1:6" ht="12.75">
      <c r="A11" s="11" t="s">
        <v>57</v>
      </c>
      <c r="B11" s="62">
        <f>SUM(B15:B18)</f>
        <v>9</v>
      </c>
      <c r="C11" s="45">
        <f>SUM(C2:C10)</f>
        <v>290012.81417662627</v>
      </c>
      <c r="D11" s="49"/>
      <c r="E11" s="181" t="s">
        <v>1841</v>
      </c>
      <c r="F11" s="182">
        <v>5</v>
      </c>
    </row>
    <row r="12" spans="1:5" ht="12.75">
      <c r="A12" s="50"/>
      <c r="B12" s="51"/>
      <c r="C12" s="44"/>
      <c r="D12" s="2"/>
      <c r="E12" s="6"/>
    </row>
    <row r="13" spans="1:5" ht="12.75">
      <c r="A13" s="1"/>
      <c r="C13" s="30"/>
      <c r="E13" s="3"/>
    </row>
    <row r="14" spans="1:5" ht="12.75">
      <c r="A14" s="17" t="s">
        <v>79</v>
      </c>
      <c r="B14" s="18" t="s">
        <v>106</v>
      </c>
      <c r="C14" s="19" t="s">
        <v>107</v>
      </c>
      <c r="D14" s="1"/>
      <c r="E14" s="3"/>
    </row>
    <row r="15" spans="1:3" ht="12.75">
      <c r="A15" s="13" t="s">
        <v>478</v>
      </c>
      <c r="B15" s="46">
        <f>COUNTA(A2:A5)</f>
        <v>4</v>
      </c>
      <c r="C15" s="32">
        <f>SUM(C2:C5)</f>
        <v>4394.79</v>
      </c>
    </row>
    <row r="16" spans="1:3" ht="12.75">
      <c r="A16" s="13" t="s">
        <v>30</v>
      </c>
      <c r="B16" s="46">
        <f>COUNTA(A6:A6)</f>
        <v>1</v>
      </c>
      <c r="C16" s="32">
        <f>SUM(C6:C6)</f>
        <v>14128.181202305932</v>
      </c>
    </row>
    <row r="17" spans="1:3" ht="12.75">
      <c r="A17" s="13" t="s">
        <v>206</v>
      </c>
      <c r="B17" s="46">
        <f>COUNTA(A7:A9)</f>
        <v>3</v>
      </c>
      <c r="C17" s="32">
        <f>SUM(C7:C9)</f>
        <v>259027.07297432033</v>
      </c>
    </row>
    <row r="18" spans="1:3" ht="12.75">
      <c r="A18" s="13" t="s">
        <v>751</v>
      </c>
      <c r="B18" s="46">
        <f>COUNTA(A10)</f>
        <v>1</v>
      </c>
      <c r="C18" s="32">
        <f>C10</f>
        <v>12462.77</v>
      </c>
    </row>
  </sheetData>
  <sheetProtection/>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F135"/>
  <sheetViews>
    <sheetView zoomScalePageLayoutView="0" workbookViewId="0" topLeftCell="A1">
      <pane ySplit="1" topLeftCell="A116" activePane="bottomLeft" state="frozen"/>
      <selection pane="topLeft" activeCell="A1" sqref="A1"/>
      <selection pane="bottomLeft" activeCell="C128" sqref="C128"/>
    </sheetView>
  </sheetViews>
  <sheetFormatPr defaultColWidth="9.140625" defaultRowHeight="12.75"/>
  <cols>
    <col min="1" max="1" width="10.8515625" style="132" customWidth="1"/>
    <col min="2" max="2" width="55.8515625" style="132" customWidth="1"/>
    <col min="3" max="3" width="11.8515625" style="134" customWidth="1"/>
    <col min="4" max="4" width="6.57421875" style="197" customWidth="1"/>
    <col min="5" max="5" width="36.00390625" style="132" customWidth="1"/>
    <col min="6" max="16384" width="9.140625" style="132" customWidth="1"/>
  </cols>
  <sheetData>
    <row r="1" spans="1:5" ht="12.75">
      <c r="A1" s="17" t="s">
        <v>79</v>
      </c>
      <c r="B1" s="18" t="s">
        <v>80</v>
      </c>
      <c r="C1" s="19" t="s">
        <v>341</v>
      </c>
      <c r="D1" s="166" t="s">
        <v>81</v>
      </c>
      <c r="E1" s="18" t="s">
        <v>82</v>
      </c>
    </row>
    <row r="2" spans="1:5" ht="12.75">
      <c r="A2" s="63" t="s">
        <v>478</v>
      </c>
      <c r="B2" s="79" t="s">
        <v>1863</v>
      </c>
      <c r="C2" s="135">
        <v>1345.3402017051628</v>
      </c>
      <c r="D2" s="156"/>
      <c r="E2" s="79" t="s">
        <v>1953</v>
      </c>
    </row>
    <row r="3" spans="1:5" ht="12.75">
      <c r="A3" s="63" t="s">
        <v>478</v>
      </c>
      <c r="B3" s="79" t="s">
        <v>1864</v>
      </c>
      <c r="C3" s="135">
        <v>637.8382523998824</v>
      </c>
      <c r="D3" s="156"/>
      <c r="E3" s="84" t="s">
        <v>1954</v>
      </c>
    </row>
    <row r="4" spans="1:5" ht="12.75">
      <c r="A4" s="63" t="s">
        <v>478</v>
      </c>
      <c r="B4" s="79" t="s">
        <v>1775</v>
      </c>
      <c r="C4" s="135">
        <v>427.56892871294724</v>
      </c>
      <c r="D4" s="156"/>
      <c r="E4" s="79" t="s">
        <v>1955</v>
      </c>
    </row>
    <row r="5" spans="1:5" ht="12.75">
      <c r="A5" s="63" t="s">
        <v>478</v>
      </c>
      <c r="B5" s="79" t="s">
        <v>1865</v>
      </c>
      <c r="C5" s="135">
        <v>637.6465174542712</v>
      </c>
      <c r="D5" s="156"/>
      <c r="E5" s="79" t="s">
        <v>1955</v>
      </c>
    </row>
    <row r="6" spans="1:5" ht="12.75">
      <c r="A6" s="63" t="s">
        <v>478</v>
      </c>
      <c r="B6" s="79" t="s">
        <v>1866</v>
      </c>
      <c r="C6" s="135">
        <v>249.25542929454323</v>
      </c>
      <c r="D6" s="156"/>
      <c r="E6" s="79" t="s">
        <v>1988</v>
      </c>
    </row>
    <row r="7" spans="1:5" ht="12.75">
      <c r="A7" s="63" t="s">
        <v>478</v>
      </c>
      <c r="B7" s="79" t="s">
        <v>1867</v>
      </c>
      <c r="C7" s="135">
        <v>306.77591297789934</v>
      </c>
      <c r="D7" s="156"/>
      <c r="E7" s="79" t="s">
        <v>1955</v>
      </c>
    </row>
    <row r="8" spans="1:5" ht="12.75">
      <c r="A8" s="63" t="s">
        <v>478</v>
      </c>
      <c r="B8" s="79" t="s">
        <v>1868</v>
      </c>
      <c r="C8" s="135">
        <v>249.25542929454323</v>
      </c>
      <c r="D8" s="156"/>
      <c r="E8" s="79" t="s">
        <v>1989</v>
      </c>
    </row>
    <row r="9" spans="1:5" ht="12.75">
      <c r="A9" s="63" t="s">
        <v>478</v>
      </c>
      <c r="B9" s="79" t="s">
        <v>1869</v>
      </c>
      <c r="C9" s="135">
        <v>638.4773688852531</v>
      </c>
      <c r="D9" s="156"/>
      <c r="E9" s="84" t="s">
        <v>1954</v>
      </c>
    </row>
    <row r="10" spans="1:5" ht="12.75">
      <c r="A10" s="63" t="s">
        <v>478</v>
      </c>
      <c r="B10" s="79" t="s">
        <v>1870</v>
      </c>
      <c r="C10" s="135">
        <v>1105.671519691179</v>
      </c>
      <c r="D10" s="156"/>
      <c r="E10" s="79" t="s">
        <v>1955</v>
      </c>
    </row>
    <row r="11" spans="1:5" ht="12.75">
      <c r="A11" s="63" t="s">
        <v>478</v>
      </c>
      <c r="B11" s="79" t="s">
        <v>1871</v>
      </c>
      <c r="C11" s="135">
        <v>549.1927958789769</v>
      </c>
      <c r="D11" s="156"/>
      <c r="E11" s="79" t="s">
        <v>1956</v>
      </c>
    </row>
    <row r="12" spans="1:5" ht="12.75">
      <c r="A12" s="63" t="s">
        <v>478</v>
      </c>
      <c r="B12" s="79" t="s">
        <v>1872</v>
      </c>
      <c r="C12" s="135">
        <v>818.0691012743983</v>
      </c>
      <c r="D12" s="156"/>
      <c r="E12" s="79" t="s">
        <v>1957</v>
      </c>
    </row>
    <row r="13" spans="1:5" ht="12.75">
      <c r="A13" s="63" t="s">
        <v>478</v>
      </c>
      <c r="B13" s="79" t="s">
        <v>1873</v>
      </c>
      <c r="C13" s="135">
        <v>399.00042181688036</v>
      </c>
      <c r="D13" s="156"/>
      <c r="E13" s="79" t="s">
        <v>1955</v>
      </c>
    </row>
    <row r="14" spans="1:5" ht="12.75">
      <c r="A14" s="63" t="s">
        <v>478</v>
      </c>
      <c r="B14" s="79" t="s">
        <v>1874</v>
      </c>
      <c r="C14" s="135">
        <v>651.834903429499</v>
      </c>
      <c r="D14" s="156"/>
      <c r="E14" s="79" t="s">
        <v>1958</v>
      </c>
    </row>
    <row r="15" spans="1:5" ht="12.75">
      <c r="A15" s="63" t="s">
        <v>478</v>
      </c>
      <c r="B15" s="79" t="s">
        <v>1875</v>
      </c>
      <c r="C15" s="135">
        <v>639.1164853706236</v>
      </c>
      <c r="D15" s="156"/>
      <c r="E15" s="79" t="s">
        <v>1959</v>
      </c>
    </row>
    <row r="16" spans="1:5" ht="12.75">
      <c r="A16" s="63" t="s">
        <v>478</v>
      </c>
      <c r="B16" s="79" t="s">
        <v>1876</v>
      </c>
      <c r="C16" s="135">
        <v>319.5582426853118</v>
      </c>
      <c r="D16" s="156"/>
      <c r="E16" s="79" t="s">
        <v>1960</v>
      </c>
    </row>
    <row r="17" spans="1:5" ht="12.75">
      <c r="A17" s="63" t="s">
        <v>478</v>
      </c>
      <c r="B17" s="79" t="s">
        <v>1877</v>
      </c>
      <c r="C17" s="135">
        <v>319.5582426853118</v>
      </c>
      <c r="D17" s="156"/>
      <c r="E17" s="79" t="s">
        <v>1955</v>
      </c>
    </row>
    <row r="18" spans="1:5" ht="12.75">
      <c r="A18" s="63" t="s">
        <v>478</v>
      </c>
      <c r="B18" s="79" t="s">
        <v>1878</v>
      </c>
      <c r="C18" s="135">
        <v>319.5582426853118</v>
      </c>
      <c r="D18" s="156"/>
      <c r="E18" s="79" t="s">
        <v>1955</v>
      </c>
    </row>
    <row r="19" spans="1:5" ht="25.5">
      <c r="A19" s="63" t="s">
        <v>478</v>
      </c>
      <c r="B19" s="79" t="s">
        <v>1879</v>
      </c>
      <c r="C19" s="135">
        <v>574.2461621055054</v>
      </c>
      <c r="D19" s="156"/>
      <c r="E19" s="79" t="s">
        <v>1961</v>
      </c>
    </row>
    <row r="20" spans="1:5" ht="12.75">
      <c r="A20" s="63" t="s">
        <v>478</v>
      </c>
      <c r="B20" s="79" t="s">
        <v>1880</v>
      </c>
      <c r="C20" s="135">
        <v>958.6747280559355</v>
      </c>
      <c r="D20" s="156"/>
      <c r="E20" s="87" t="s">
        <v>1962</v>
      </c>
    </row>
    <row r="21" spans="1:5" ht="12.75">
      <c r="A21" s="63" t="s">
        <v>478</v>
      </c>
      <c r="B21" s="84" t="s">
        <v>1881</v>
      </c>
      <c r="C21" s="135">
        <v>1917.349456111871</v>
      </c>
      <c r="D21" s="156"/>
      <c r="E21" s="84" t="s">
        <v>89</v>
      </c>
    </row>
    <row r="22" spans="1:5" ht="12.75">
      <c r="A22" s="63" t="s">
        <v>478</v>
      </c>
      <c r="B22" s="84" t="s">
        <v>1882</v>
      </c>
      <c r="C22" s="135">
        <v>626.3341556632112</v>
      </c>
      <c r="D22" s="156"/>
      <c r="E22" s="84" t="s">
        <v>450</v>
      </c>
    </row>
    <row r="23" spans="1:5" ht="12.75">
      <c r="A23" s="63" t="s">
        <v>478</v>
      </c>
      <c r="B23" s="84" t="s">
        <v>1883</v>
      </c>
      <c r="C23" s="135">
        <v>766.9397824447484</v>
      </c>
      <c r="D23" s="156"/>
      <c r="E23" s="84" t="s">
        <v>1954</v>
      </c>
    </row>
    <row r="24" spans="1:5" ht="25.5">
      <c r="A24" s="63" t="s">
        <v>478</v>
      </c>
      <c r="B24" s="85" t="s">
        <v>1884</v>
      </c>
      <c r="C24" s="136">
        <v>957.7799649764166</v>
      </c>
      <c r="D24" s="156"/>
      <c r="E24" s="85" t="s">
        <v>450</v>
      </c>
    </row>
    <row r="25" spans="1:5" ht="25.5">
      <c r="A25" s="63" t="s">
        <v>478</v>
      </c>
      <c r="B25" s="85" t="s">
        <v>1885</v>
      </c>
      <c r="C25" s="136">
        <v>958.6747280559355</v>
      </c>
      <c r="D25" s="156"/>
      <c r="E25" s="84" t="s">
        <v>1954</v>
      </c>
    </row>
    <row r="26" spans="1:5" ht="12.75">
      <c r="A26" s="63" t="s">
        <v>478</v>
      </c>
      <c r="B26" s="85" t="s">
        <v>1886</v>
      </c>
      <c r="C26" s="136">
        <v>1917.349456111871</v>
      </c>
      <c r="D26" s="156"/>
      <c r="E26" s="79" t="s">
        <v>1955</v>
      </c>
    </row>
    <row r="27" spans="1:5" ht="12.75">
      <c r="A27" s="63" t="s">
        <v>478</v>
      </c>
      <c r="B27" s="85" t="s">
        <v>1887</v>
      </c>
      <c r="C27" s="136">
        <v>1471.8852658085464</v>
      </c>
      <c r="D27" s="156"/>
      <c r="E27" s="79" t="s">
        <v>1955</v>
      </c>
    </row>
    <row r="28" spans="1:5" ht="12.75">
      <c r="A28" s="63" t="s">
        <v>478</v>
      </c>
      <c r="B28" s="85" t="s">
        <v>1888</v>
      </c>
      <c r="C28" s="136">
        <v>1758.529009497271</v>
      </c>
      <c r="D28" s="156"/>
      <c r="E28" s="85" t="s">
        <v>89</v>
      </c>
    </row>
    <row r="29" spans="1:5" ht="12.75">
      <c r="A29" s="63" t="s">
        <v>478</v>
      </c>
      <c r="B29" s="85" t="s">
        <v>1889</v>
      </c>
      <c r="C29" s="136">
        <v>955.4152339805453</v>
      </c>
      <c r="D29" s="156"/>
      <c r="E29" s="85" t="s">
        <v>450</v>
      </c>
    </row>
    <row r="30" spans="1:5" ht="12.75">
      <c r="A30" s="63" t="s">
        <v>478</v>
      </c>
      <c r="B30" s="87" t="s">
        <v>1890</v>
      </c>
      <c r="C30" s="136">
        <v>1597.7912134265591</v>
      </c>
      <c r="D30" s="156"/>
      <c r="E30" s="79" t="s">
        <v>1958</v>
      </c>
    </row>
    <row r="31" spans="1:5" ht="12.75">
      <c r="A31" s="63" t="s">
        <v>478</v>
      </c>
      <c r="B31" s="87" t="s">
        <v>1891</v>
      </c>
      <c r="C31" s="136">
        <v>1465.6858359004514</v>
      </c>
      <c r="D31" s="156"/>
      <c r="E31" s="85" t="s">
        <v>450</v>
      </c>
    </row>
    <row r="32" spans="1:5" ht="12.75">
      <c r="A32" s="63" t="s">
        <v>478</v>
      </c>
      <c r="B32" s="87" t="s">
        <v>1892</v>
      </c>
      <c r="C32" s="136">
        <v>1342.1446192783096</v>
      </c>
      <c r="D32" s="156"/>
      <c r="E32" s="79" t="s">
        <v>1955</v>
      </c>
    </row>
    <row r="33" spans="1:5" ht="12.75">
      <c r="A33" s="63" t="s">
        <v>478</v>
      </c>
      <c r="B33" s="87" t="s">
        <v>1893</v>
      </c>
      <c r="C33" s="136">
        <v>894.7630795188732</v>
      </c>
      <c r="D33" s="156"/>
      <c r="E33" s="84" t="s">
        <v>1954</v>
      </c>
    </row>
    <row r="34" spans="1:5" ht="25.5">
      <c r="A34" s="63" t="s">
        <v>478</v>
      </c>
      <c r="B34" s="85" t="s">
        <v>1894</v>
      </c>
      <c r="C34" s="136">
        <v>1174.6961001112063</v>
      </c>
      <c r="D34" s="156"/>
      <c r="E34" s="85" t="s">
        <v>1963</v>
      </c>
    </row>
    <row r="35" spans="1:5" ht="25.5">
      <c r="A35" s="63" t="s">
        <v>478</v>
      </c>
      <c r="B35" s="85" t="s">
        <v>1895</v>
      </c>
      <c r="C35" s="136">
        <v>1035.3687063004104</v>
      </c>
      <c r="D35" s="156"/>
      <c r="E35" s="85" t="s">
        <v>1963</v>
      </c>
    </row>
    <row r="36" spans="1:5" ht="25.5">
      <c r="A36" s="63" t="s">
        <v>478</v>
      </c>
      <c r="B36" s="85" t="s">
        <v>1896</v>
      </c>
      <c r="C36" s="136">
        <v>967.6223588511242</v>
      </c>
      <c r="D36" s="156"/>
      <c r="E36" s="87" t="s">
        <v>1964</v>
      </c>
    </row>
    <row r="37" spans="1:5" ht="12.75">
      <c r="A37" s="63" t="s">
        <v>478</v>
      </c>
      <c r="B37" s="85" t="s">
        <v>1897</v>
      </c>
      <c r="C37" s="136">
        <v>1597.7912134265591</v>
      </c>
      <c r="D37" s="156"/>
      <c r="E37" s="85" t="s">
        <v>450</v>
      </c>
    </row>
    <row r="38" spans="1:5" ht="12.75">
      <c r="A38" s="63" t="s">
        <v>478</v>
      </c>
      <c r="B38" s="85" t="s">
        <v>1898</v>
      </c>
      <c r="C38" s="136">
        <v>1597.7912134265591</v>
      </c>
      <c r="D38" s="156"/>
      <c r="E38" s="87" t="s">
        <v>1962</v>
      </c>
    </row>
    <row r="39" spans="1:5" ht="25.5">
      <c r="A39" s="63" t="s">
        <v>478</v>
      </c>
      <c r="B39" s="85" t="s">
        <v>1899</v>
      </c>
      <c r="C39" s="136">
        <v>511.29318829649895</v>
      </c>
      <c r="D39" s="156"/>
      <c r="E39" s="85" t="s">
        <v>1965</v>
      </c>
    </row>
    <row r="40" spans="1:5" ht="12.75">
      <c r="A40" s="63" t="s">
        <v>478</v>
      </c>
      <c r="B40" s="85" t="s">
        <v>1900</v>
      </c>
      <c r="C40" s="136">
        <v>1597.7912134265591</v>
      </c>
      <c r="D40" s="156"/>
      <c r="E40" s="87" t="s">
        <v>1966</v>
      </c>
    </row>
    <row r="41" spans="1:5" ht="12.75">
      <c r="A41" s="63" t="s">
        <v>478</v>
      </c>
      <c r="B41" s="85" t="s">
        <v>1901</v>
      </c>
      <c r="C41" s="136">
        <v>1597.7912134265591</v>
      </c>
      <c r="D41" s="156"/>
      <c r="E41" s="79" t="s">
        <v>1955</v>
      </c>
    </row>
    <row r="42" spans="1:5" ht="12.75">
      <c r="A42" s="63" t="s">
        <v>478</v>
      </c>
      <c r="B42" s="85" t="s">
        <v>1902</v>
      </c>
      <c r="C42" s="136">
        <v>1568.6475016936588</v>
      </c>
      <c r="D42" s="156"/>
      <c r="E42" s="79" t="s">
        <v>1955</v>
      </c>
    </row>
    <row r="43" spans="1:5" ht="12.75">
      <c r="A43" s="63" t="s">
        <v>478</v>
      </c>
      <c r="B43" s="85" t="s">
        <v>1903</v>
      </c>
      <c r="C43" s="136">
        <v>1172.9065739521686</v>
      </c>
      <c r="D43" s="156"/>
      <c r="E43" s="85" t="s">
        <v>1963</v>
      </c>
    </row>
    <row r="44" spans="1:5" ht="12.75">
      <c r="A44" s="63" t="s">
        <v>478</v>
      </c>
      <c r="B44" s="85" t="s">
        <v>1904</v>
      </c>
      <c r="C44" s="136">
        <v>1597.7912134265591</v>
      </c>
      <c r="D44" s="156"/>
      <c r="E44" s="85" t="s">
        <v>450</v>
      </c>
    </row>
    <row r="45" spans="1:5" ht="12.75">
      <c r="A45" s="63" t="s">
        <v>478</v>
      </c>
      <c r="B45" s="85" t="s">
        <v>1905</v>
      </c>
      <c r="C45" s="136">
        <v>1567.049710480232</v>
      </c>
      <c r="D45" s="156"/>
      <c r="E45" s="85" t="s">
        <v>450</v>
      </c>
    </row>
    <row r="46" spans="1:5" ht="12.75">
      <c r="A46" s="63" t="s">
        <v>478</v>
      </c>
      <c r="B46" s="85" t="s">
        <v>1906</v>
      </c>
      <c r="C46" s="136">
        <v>1597.7912134265591</v>
      </c>
      <c r="D46" s="156"/>
      <c r="E46" s="79" t="s">
        <v>1955</v>
      </c>
    </row>
    <row r="47" spans="1:5" ht="12.75">
      <c r="A47" s="63" t="s">
        <v>478</v>
      </c>
      <c r="B47" s="85" t="s">
        <v>1907</v>
      </c>
      <c r="C47" s="136">
        <v>1559.4442243043218</v>
      </c>
      <c r="D47" s="156"/>
      <c r="E47" s="79" t="s">
        <v>1955</v>
      </c>
    </row>
    <row r="48" spans="1:5" ht="12.75">
      <c r="A48" s="63" t="s">
        <v>478</v>
      </c>
      <c r="B48" s="85" t="s">
        <v>1908</v>
      </c>
      <c r="C48" s="136">
        <v>1278.2329707412473</v>
      </c>
      <c r="D48" s="156"/>
      <c r="E48" s="87" t="s">
        <v>1967</v>
      </c>
    </row>
    <row r="49" spans="1:5" ht="12.75">
      <c r="A49" s="63" t="s">
        <v>478</v>
      </c>
      <c r="B49" s="85" t="s">
        <v>1909</v>
      </c>
      <c r="C49" s="136">
        <v>1597.7912134265591</v>
      </c>
      <c r="D49" s="156"/>
      <c r="E49" s="87" t="s">
        <v>1954</v>
      </c>
    </row>
    <row r="50" spans="1:5" ht="12.75">
      <c r="A50" s="63" t="s">
        <v>478</v>
      </c>
      <c r="B50" s="85" t="s">
        <v>1910</v>
      </c>
      <c r="C50" s="136">
        <v>1582.2606828320531</v>
      </c>
      <c r="D50" s="156"/>
      <c r="E50" s="85" t="s">
        <v>450</v>
      </c>
    </row>
    <row r="51" spans="1:5" ht="12.75">
      <c r="A51" s="63" t="s">
        <v>478</v>
      </c>
      <c r="B51" s="85" t="s">
        <v>1911</v>
      </c>
      <c r="C51" s="136">
        <v>1155.969987089847</v>
      </c>
      <c r="D51" s="156"/>
      <c r="E51" s="85" t="s">
        <v>450</v>
      </c>
    </row>
    <row r="52" spans="1:5" ht="12.75">
      <c r="A52" s="63" t="s">
        <v>478</v>
      </c>
      <c r="B52" s="85" t="s">
        <v>1912</v>
      </c>
      <c r="C52" s="136">
        <v>1174.248718571447</v>
      </c>
      <c r="D52" s="156"/>
      <c r="E52" s="87" t="s">
        <v>1955</v>
      </c>
    </row>
    <row r="53" spans="1:5" ht="25.5">
      <c r="A53" s="63" t="s">
        <v>478</v>
      </c>
      <c r="B53" s="85" t="s">
        <v>1913</v>
      </c>
      <c r="C53" s="136">
        <v>1597.7912134265591</v>
      </c>
      <c r="D53" s="156"/>
      <c r="E53" s="87" t="s">
        <v>1968</v>
      </c>
    </row>
    <row r="54" spans="1:5" ht="12.75">
      <c r="A54" s="63" t="s">
        <v>478</v>
      </c>
      <c r="B54" s="85" t="s">
        <v>1914</v>
      </c>
      <c r="C54" s="136">
        <v>894.7630795188732</v>
      </c>
      <c r="D54" s="156"/>
      <c r="E54" s="87" t="s">
        <v>1964</v>
      </c>
    </row>
    <row r="55" spans="1:5" ht="12.75">
      <c r="A55" s="63" t="s">
        <v>478</v>
      </c>
      <c r="B55" s="85" t="s">
        <v>1915</v>
      </c>
      <c r="C55" s="138">
        <v>1597.7912134265591</v>
      </c>
      <c r="D55" s="156"/>
      <c r="E55" s="87" t="s">
        <v>1969</v>
      </c>
    </row>
    <row r="56" spans="1:5" ht="12.75">
      <c r="A56" s="63" t="s">
        <v>478</v>
      </c>
      <c r="B56" s="85" t="s">
        <v>1916</v>
      </c>
      <c r="C56" s="138">
        <v>1597.7912134265591</v>
      </c>
      <c r="D56" s="156"/>
      <c r="E56" s="85" t="s">
        <v>450</v>
      </c>
    </row>
    <row r="57" spans="1:5" ht="12.75">
      <c r="A57" s="63" t="s">
        <v>478</v>
      </c>
      <c r="B57" s="85" t="s">
        <v>1917</v>
      </c>
      <c r="C57" s="138">
        <v>1374.7395600322116</v>
      </c>
      <c r="D57" s="156"/>
      <c r="E57" s="85" t="s">
        <v>1963</v>
      </c>
    </row>
    <row r="58" spans="1:5" ht="12.75">
      <c r="A58" s="63" t="s">
        <v>478</v>
      </c>
      <c r="B58" s="89" t="s">
        <v>1918</v>
      </c>
      <c r="C58" s="140">
        <v>1569.6061764217147</v>
      </c>
      <c r="D58" s="156"/>
      <c r="E58" s="85" t="s">
        <v>450</v>
      </c>
    </row>
    <row r="59" spans="1:5" ht="12.75">
      <c r="A59" s="63" t="s">
        <v>478</v>
      </c>
      <c r="B59" s="89" t="s">
        <v>1919</v>
      </c>
      <c r="C59" s="140">
        <v>1597.7912134265591</v>
      </c>
      <c r="D59" s="156"/>
      <c r="E59" s="117" t="s">
        <v>1955</v>
      </c>
    </row>
    <row r="60" spans="1:5" ht="12.75">
      <c r="A60" s="63" t="s">
        <v>478</v>
      </c>
      <c r="B60" s="89" t="s">
        <v>1920</v>
      </c>
      <c r="C60" s="140">
        <v>830.8514309818107</v>
      </c>
      <c r="D60" s="156"/>
      <c r="E60" s="91" t="s">
        <v>1960</v>
      </c>
    </row>
    <row r="61" spans="1:5" ht="25.5">
      <c r="A61" s="63" t="s">
        <v>478</v>
      </c>
      <c r="B61" s="89" t="s">
        <v>1921</v>
      </c>
      <c r="C61" s="140">
        <v>811.677936420692</v>
      </c>
      <c r="D61" s="156"/>
      <c r="E61" s="91" t="s">
        <v>1966</v>
      </c>
    </row>
    <row r="62" spans="1:5" ht="12.75">
      <c r="A62" s="63" t="s">
        <v>478</v>
      </c>
      <c r="B62" s="89" t="s">
        <v>1922</v>
      </c>
      <c r="C62" s="140">
        <v>1597.7912134265591</v>
      </c>
      <c r="D62" s="156"/>
      <c r="E62" s="87" t="s">
        <v>1969</v>
      </c>
    </row>
    <row r="63" spans="1:5" ht="12.75">
      <c r="A63" s="63" t="s">
        <v>478</v>
      </c>
      <c r="B63" s="89" t="s">
        <v>1923</v>
      </c>
      <c r="C63" s="140">
        <v>1278.2329707412473</v>
      </c>
      <c r="D63" s="156"/>
      <c r="E63" s="91" t="s">
        <v>1964</v>
      </c>
    </row>
    <row r="64" spans="1:5" ht="12.75">
      <c r="A64" s="63" t="s">
        <v>478</v>
      </c>
      <c r="B64" s="89" t="s">
        <v>1924</v>
      </c>
      <c r="C64" s="140">
        <v>1435.1360678997355</v>
      </c>
      <c r="D64" s="156"/>
      <c r="E64" s="85" t="s">
        <v>450</v>
      </c>
    </row>
    <row r="65" spans="1:5" ht="12.75">
      <c r="A65" s="63" t="s">
        <v>478</v>
      </c>
      <c r="B65" s="117" t="s">
        <v>1925</v>
      </c>
      <c r="C65" s="136">
        <v>1536.180384236831</v>
      </c>
      <c r="D65" s="156"/>
      <c r="E65" s="117" t="s">
        <v>89</v>
      </c>
    </row>
    <row r="66" spans="1:5" ht="12.75">
      <c r="A66" s="63" t="s">
        <v>478</v>
      </c>
      <c r="B66" s="117" t="s">
        <v>1926</v>
      </c>
      <c r="C66" s="136">
        <v>1597.7912134265591</v>
      </c>
      <c r="D66" s="156"/>
      <c r="E66" s="117" t="s">
        <v>1970</v>
      </c>
    </row>
    <row r="67" spans="1:5" ht="12.75">
      <c r="A67" s="63" t="s">
        <v>478</v>
      </c>
      <c r="B67" s="117" t="s">
        <v>1927</v>
      </c>
      <c r="C67" s="136">
        <v>1381.5141947771401</v>
      </c>
      <c r="D67" s="156"/>
      <c r="E67" s="117" t="s">
        <v>1970</v>
      </c>
    </row>
    <row r="68" spans="1:5" ht="12.75">
      <c r="A68" s="63" t="s">
        <v>478</v>
      </c>
      <c r="B68" s="117" t="s">
        <v>1928</v>
      </c>
      <c r="C68" s="136">
        <v>1597.7912134265591</v>
      </c>
      <c r="D68" s="156"/>
      <c r="E68" s="117" t="s">
        <v>1967</v>
      </c>
    </row>
    <row r="69" spans="1:5" ht="12.75">
      <c r="A69" s="63" t="s">
        <v>478</v>
      </c>
      <c r="B69" s="117" t="s">
        <v>1929</v>
      </c>
      <c r="C69" s="136">
        <v>1278.2329707412473</v>
      </c>
      <c r="D69" s="156"/>
      <c r="E69" s="117" t="s">
        <v>1955</v>
      </c>
    </row>
    <row r="70" spans="1:5" ht="12.75">
      <c r="A70" s="63" t="s">
        <v>478</v>
      </c>
      <c r="B70" s="117" t="s">
        <v>1930</v>
      </c>
      <c r="C70" s="136">
        <v>1533.8795648894968</v>
      </c>
      <c r="D70" s="156"/>
      <c r="E70" s="117" t="s">
        <v>1955</v>
      </c>
    </row>
    <row r="71" spans="1:5" ht="25.5">
      <c r="A71" s="63" t="s">
        <v>478</v>
      </c>
      <c r="B71" s="117" t="s">
        <v>1931</v>
      </c>
      <c r="C71" s="136">
        <v>1006.6084644587323</v>
      </c>
      <c r="D71" s="156"/>
      <c r="E71" s="117" t="s">
        <v>1964</v>
      </c>
    </row>
    <row r="72" spans="1:5" ht="12.75">
      <c r="A72" s="63" t="s">
        <v>478</v>
      </c>
      <c r="B72" s="130" t="s">
        <v>1932</v>
      </c>
      <c r="C72" s="141">
        <v>1538</v>
      </c>
      <c r="D72" s="156"/>
      <c r="E72" s="130" t="s">
        <v>1971</v>
      </c>
    </row>
    <row r="73" spans="1:5" ht="12.75">
      <c r="A73" s="63" t="s">
        <v>478</v>
      </c>
      <c r="B73" s="130" t="s">
        <v>1933</v>
      </c>
      <c r="C73" s="141">
        <v>1495</v>
      </c>
      <c r="D73" s="156"/>
      <c r="E73" s="130" t="s">
        <v>1962</v>
      </c>
    </row>
    <row r="74" spans="1:5" ht="12.75">
      <c r="A74" s="63" t="s">
        <v>478</v>
      </c>
      <c r="B74" s="130" t="s">
        <v>1934</v>
      </c>
      <c r="C74" s="141">
        <v>1520</v>
      </c>
      <c r="D74" s="156"/>
      <c r="E74" s="130" t="s">
        <v>1970</v>
      </c>
    </row>
    <row r="75" spans="1:5" ht="12.75">
      <c r="A75" s="63" t="s">
        <v>478</v>
      </c>
      <c r="B75" s="130" t="s">
        <v>1935</v>
      </c>
      <c r="C75" s="141">
        <v>523</v>
      </c>
      <c r="D75" s="156"/>
      <c r="E75" s="130" t="s">
        <v>1964</v>
      </c>
    </row>
    <row r="76" spans="1:5" ht="12.75">
      <c r="A76" s="63" t="s">
        <v>478</v>
      </c>
      <c r="B76" s="85" t="s">
        <v>1936</v>
      </c>
      <c r="C76" s="186">
        <v>745</v>
      </c>
      <c r="D76" s="156"/>
      <c r="E76" s="85" t="s">
        <v>1963</v>
      </c>
    </row>
    <row r="77" spans="1:5" ht="12.75">
      <c r="A77" s="63" t="s">
        <v>478</v>
      </c>
      <c r="B77" s="85" t="s">
        <v>1937</v>
      </c>
      <c r="C77" s="186">
        <v>1034</v>
      </c>
      <c r="D77" s="156"/>
      <c r="E77" s="85" t="s">
        <v>1972</v>
      </c>
    </row>
    <row r="78" spans="1:5" ht="12.75">
      <c r="A78" s="63" t="s">
        <v>478</v>
      </c>
      <c r="B78" s="85" t="s">
        <v>1938</v>
      </c>
      <c r="C78" s="186">
        <v>1600</v>
      </c>
      <c r="D78" s="156"/>
      <c r="E78" s="85" t="s">
        <v>1972</v>
      </c>
    </row>
    <row r="79" spans="1:5" ht="12.75">
      <c r="A79" s="63" t="s">
        <v>478</v>
      </c>
      <c r="B79" s="85" t="s">
        <v>1939</v>
      </c>
      <c r="C79" s="186">
        <v>1490</v>
      </c>
      <c r="D79" s="156"/>
      <c r="E79" s="85" t="s">
        <v>450</v>
      </c>
    </row>
    <row r="80" spans="1:5" ht="12.75">
      <c r="A80" s="63" t="s">
        <v>478</v>
      </c>
      <c r="B80" s="85" t="s">
        <v>1940</v>
      </c>
      <c r="C80" s="186">
        <v>1180</v>
      </c>
      <c r="D80" s="156"/>
      <c r="E80" s="85" t="s">
        <v>450</v>
      </c>
    </row>
    <row r="81" spans="1:5" ht="12.75">
      <c r="A81" s="63" t="s">
        <v>478</v>
      </c>
      <c r="B81" s="85" t="s">
        <v>1941</v>
      </c>
      <c r="C81" s="186">
        <v>664</v>
      </c>
      <c r="D81" s="156"/>
      <c r="E81" s="85" t="s">
        <v>89</v>
      </c>
    </row>
    <row r="82" spans="1:5" ht="12.75">
      <c r="A82" s="63" t="s">
        <v>478</v>
      </c>
      <c r="B82" s="85" t="s">
        <v>1942</v>
      </c>
      <c r="C82" s="186">
        <v>1600</v>
      </c>
      <c r="D82" s="156"/>
      <c r="E82" s="85" t="s">
        <v>1973</v>
      </c>
    </row>
    <row r="83" spans="1:5" ht="25.5">
      <c r="A83" s="63" t="s">
        <v>478</v>
      </c>
      <c r="B83" s="89" t="s">
        <v>1943</v>
      </c>
      <c r="C83" s="75">
        <v>1600</v>
      </c>
      <c r="D83" s="156"/>
      <c r="E83" s="85" t="s">
        <v>1972</v>
      </c>
    </row>
    <row r="84" spans="1:5" ht="12.75">
      <c r="A84" s="63" t="s">
        <v>478</v>
      </c>
      <c r="B84" s="89" t="s">
        <v>1944</v>
      </c>
      <c r="C84" s="75">
        <v>1240</v>
      </c>
      <c r="D84" s="156"/>
      <c r="E84" s="85" t="s">
        <v>1973</v>
      </c>
    </row>
    <row r="85" spans="1:5" ht="12.75">
      <c r="A85" s="63" t="s">
        <v>478</v>
      </c>
      <c r="B85" s="89" t="s">
        <v>1945</v>
      </c>
      <c r="C85" s="75">
        <v>1500</v>
      </c>
      <c r="D85" s="156"/>
      <c r="E85" s="87" t="s">
        <v>1969</v>
      </c>
    </row>
    <row r="86" spans="1:5" ht="12.75">
      <c r="A86" s="63" t="s">
        <v>478</v>
      </c>
      <c r="B86" s="89" t="s">
        <v>1946</v>
      </c>
      <c r="C86" s="75">
        <v>1600</v>
      </c>
      <c r="D86" s="156"/>
      <c r="E86" s="85" t="s">
        <v>450</v>
      </c>
    </row>
    <row r="87" spans="1:5" ht="12.75">
      <c r="A87" s="63" t="s">
        <v>478</v>
      </c>
      <c r="B87" s="89" t="s">
        <v>1947</v>
      </c>
      <c r="C87" s="75">
        <v>1283</v>
      </c>
      <c r="D87" s="156"/>
      <c r="E87" s="87" t="s">
        <v>1969</v>
      </c>
    </row>
    <row r="88" spans="1:5" ht="12.75">
      <c r="A88" s="63" t="s">
        <v>478</v>
      </c>
      <c r="B88" s="89" t="s">
        <v>1948</v>
      </c>
      <c r="C88" s="75">
        <v>675</v>
      </c>
      <c r="D88" s="156"/>
      <c r="E88" s="79" t="s">
        <v>1958</v>
      </c>
    </row>
    <row r="89" spans="1:5" ht="12.75">
      <c r="A89" s="63" t="s">
        <v>478</v>
      </c>
      <c r="B89" s="85" t="s">
        <v>1949</v>
      </c>
      <c r="C89" s="186">
        <v>1019.5</v>
      </c>
      <c r="D89" s="156"/>
      <c r="E89" s="85" t="s">
        <v>89</v>
      </c>
    </row>
    <row r="90" spans="1:5" ht="12.75">
      <c r="A90" s="63" t="s">
        <v>478</v>
      </c>
      <c r="B90" s="85" t="s">
        <v>1950</v>
      </c>
      <c r="C90" s="186">
        <v>1575</v>
      </c>
      <c r="D90" s="156"/>
      <c r="E90" s="85" t="s">
        <v>1973</v>
      </c>
    </row>
    <row r="91" spans="1:5" ht="25.5">
      <c r="A91" s="63" t="s">
        <v>478</v>
      </c>
      <c r="B91" s="85" t="s">
        <v>1951</v>
      </c>
      <c r="C91" s="186">
        <v>1386.72</v>
      </c>
      <c r="D91" s="156"/>
      <c r="E91" s="87" t="s">
        <v>1974</v>
      </c>
    </row>
    <row r="92" spans="1:5" ht="12.75">
      <c r="A92" s="63" t="s">
        <v>478</v>
      </c>
      <c r="B92" s="85" t="s">
        <v>1952</v>
      </c>
      <c r="C92" s="186">
        <v>1500</v>
      </c>
      <c r="D92" s="156"/>
      <c r="E92" s="87" t="s">
        <v>1954</v>
      </c>
    </row>
    <row r="93" spans="1:5" ht="12.75">
      <c r="A93" s="63" t="s">
        <v>478</v>
      </c>
      <c r="B93" s="85" t="s">
        <v>2464</v>
      </c>
      <c r="C93" s="186">
        <v>1540.9</v>
      </c>
      <c r="D93" s="157">
        <v>2013</v>
      </c>
      <c r="E93" s="87" t="s">
        <v>450</v>
      </c>
    </row>
    <row r="94" spans="1:5" ht="12.75">
      <c r="A94" s="63" t="s">
        <v>478</v>
      </c>
      <c r="B94" s="85" t="s">
        <v>2522</v>
      </c>
      <c r="C94" s="186">
        <v>1436</v>
      </c>
      <c r="D94" s="157">
        <v>2013</v>
      </c>
      <c r="E94" s="87" t="s">
        <v>1964</v>
      </c>
    </row>
    <row r="95" spans="1:5" ht="12.75">
      <c r="A95" s="63" t="s">
        <v>478</v>
      </c>
      <c r="B95" s="85" t="s">
        <v>2546</v>
      </c>
      <c r="C95" s="186">
        <v>944</v>
      </c>
      <c r="D95" s="157">
        <v>2013</v>
      </c>
      <c r="E95" s="87" t="s">
        <v>1963</v>
      </c>
    </row>
    <row r="96" spans="1:5" ht="38.25">
      <c r="A96" s="63" t="s">
        <v>478</v>
      </c>
      <c r="B96" s="85" t="s">
        <v>2554</v>
      </c>
      <c r="C96" s="186">
        <v>200</v>
      </c>
      <c r="D96" s="157">
        <v>2013</v>
      </c>
      <c r="E96" s="87" t="s">
        <v>1973</v>
      </c>
    </row>
    <row r="97" spans="1:5" ht="12.75">
      <c r="A97" s="63" t="s">
        <v>478</v>
      </c>
      <c r="B97" s="85" t="s">
        <v>2555</v>
      </c>
      <c r="C97" s="186">
        <v>200</v>
      </c>
      <c r="D97" s="157">
        <v>2013</v>
      </c>
      <c r="E97" s="87" t="s">
        <v>1964</v>
      </c>
    </row>
    <row r="98" spans="1:5" ht="12.75">
      <c r="A98" s="63" t="s">
        <v>30</v>
      </c>
      <c r="B98" s="219" t="s">
        <v>2426</v>
      </c>
      <c r="C98" s="222">
        <v>43661.27</v>
      </c>
      <c r="D98" s="157">
        <v>2012</v>
      </c>
      <c r="E98" s="87" t="s">
        <v>2428</v>
      </c>
    </row>
    <row r="99" spans="1:5" ht="25.5">
      <c r="A99" s="63" t="s">
        <v>30</v>
      </c>
      <c r="B99" s="219" t="s">
        <v>2427</v>
      </c>
      <c r="C99" s="222">
        <v>32130</v>
      </c>
      <c r="D99" s="157">
        <v>2012</v>
      </c>
      <c r="E99" s="87" t="s">
        <v>2428</v>
      </c>
    </row>
    <row r="100" spans="1:5" ht="25.5">
      <c r="A100" s="63" t="s">
        <v>750</v>
      </c>
      <c r="B100" s="120" t="s">
        <v>438</v>
      </c>
      <c r="C100" s="121">
        <v>6602.201117175617</v>
      </c>
      <c r="D100" s="157">
        <v>2009</v>
      </c>
      <c r="E100" s="85" t="s">
        <v>1972</v>
      </c>
    </row>
    <row r="101" spans="1:5" ht="38.25">
      <c r="A101" s="63" t="s">
        <v>750</v>
      </c>
      <c r="B101" s="120" t="s">
        <v>449</v>
      </c>
      <c r="C101" s="121">
        <v>60000</v>
      </c>
      <c r="D101" s="157">
        <v>2009</v>
      </c>
      <c r="E101" s="120" t="s">
        <v>450</v>
      </c>
    </row>
    <row r="102" spans="1:5" ht="12.75">
      <c r="A102" s="63" t="s">
        <v>750</v>
      </c>
      <c r="B102" s="70" t="s">
        <v>386</v>
      </c>
      <c r="C102" s="71">
        <v>3448.9921133025705</v>
      </c>
      <c r="D102" s="160">
        <v>2010</v>
      </c>
      <c r="E102" s="70" t="s">
        <v>89</v>
      </c>
    </row>
    <row r="103" spans="1:5" ht="12.75">
      <c r="A103" s="63" t="s">
        <v>750</v>
      </c>
      <c r="B103" s="70" t="s">
        <v>387</v>
      </c>
      <c r="C103" s="71">
        <v>1811.895236025718</v>
      </c>
      <c r="D103" s="160">
        <v>2010</v>
      </c>
      <c r="E103" s="70" t="s">
        <v>1983</v>
      </c>
    </row>
    <row r="104" spans="1:5" ht="25.5">
      <c r="A104" s="63" t="s">
        <v>750</v>
      </c>
      <c r="B104" s="70" t="s">
        <v>388</v>
      </c>
      <c r="C104" s="71">
        <v>6378.190789053213</v>
      </c>
      <c r="D104" s="160">
        <v>2010</v>
      </c>
      <c r="E104" s="70" t="s">
        <v>1954</v>
      </c>
    </row>
    <row r="105" spans="1:5" ht="12.75">
      <c r="A105" s="63" t="s">
        <v>750</v>
      </c>
      <c r="B105" s="82" t="s">
        <v>692</v>
      </c>
      <c r="C105" s="66">
        <v>1651.22</v>
      </c>
      <c r="D105" s="184">
        <v>2011</v>
      </c>
      <c r="E105" s="72" t="s">
        <v>1958</v>
      </c>
    </row>
    <row r="106" spans="1:5" ht="12.75">
      <c r="A106" s="63" t="s">
        <v>750</v>
      </c>
      <c r="B106" s="82" t="s">
        <v>693</v>
      </c>
      <c r="C106" s="66">
        <v>9970.22</v>
      </c>
      <c r="D106" s="184">
        <v>2011</v>
      </c>
      <c r="E106" s="72" t="s">
        <v>1984</v>
      </c>
    </row>
    <row r="107" spans="1:5" ht="12.75">
      <c r="A107" s="63" t="s">
        <v>750</v>
      </c>
      <c r="B107" s="82" t="s">
        <v>694</v>
      </c>
      <c r="C107" s="66">
        <v>3361.11</v>
      </c>
      <c r="D107" s="184">
        <v>2011</v>
      </c>
      <c r="E107" s="72" t="s">
        <v>1985</v>
      </c>
    </row>
    <row r="108" spans="1:5" ht="63.75">
      <c r="A108" s="63" t="s">
        <v>750</v>
      </c>
      <c r="B108" s="82" t="s">
        <v>695</v>
      </c>
      <c r="C108" s="66">
        <v>2244.16</v>
      </c>
      <c r="D108" s="184">
        <v>2011</v>
      </c>
      <c r="E108" s="72" t="s">
        <v>1971</v>
      </c>
    </row>
    <row r="109" spans="1:5" ht="12.75">
      <c r="A109" s="63" t="s">
        <v>750</v>
      </c>
      <c r="B109" s="82" t="s">
        <v>696</v>
      </c>
      <c r="C109" s="66">
        <v>4316.27</v>
      </c>
      <c r="D109" s="184">
        <v>2011</v>
      </c>
      <c r="E109" s="72" t="s">
        <v>1983</v>
      </c>
    </row>
    <row r="110" spans="1:5" ht="38.25">
      <c r="A110" s="63" t="s">
        <v>750</v>
      </c>
      <c r="B110" s="82" t="s">
        <v>697</v>
      </c>
      <c r="C110" s="66">
        <v>2732</v>
      </c>
      <c r="D110" s="184">
        <v>2011</v>
      </c>
      <c r="E110" s="72" t="s">
        <v>1954</v>
      </c>
    </row>
    <row r="111" spans="1:5" ht="12.75">
      <c r="A111" s="63" t="s">
        <v>750</v>
      </c>
      <c r="B111" s="82" t="s">
        <v>698</v>
      </c>
      <c r="C111" s="66">
        <v>4419.22</v>
      </c>
      <c r="D111" s="184">
        <v>2011</v>
      </c>
      <c r="E111" s="72" t="s">
        <v>1954</v>
      </c>
    </row>
    <row r="112" spans="1:5" ht="51">
      <c r="A112" s="63" t="s">
        <v>750</v>
      </c>
      <c r="B112" s="82" t="s">
        <v>699</v>
      </c>
      <c r="C112" s="66">
        <v>3567.8</v>
      </c>
      <c r="D112" s="184">
        <v>2011</v>
      </c>
      <c r="E112" s="72" t="s">
        <v>1971</v>
      </c>
    </row>
    <row r="113" spans="1:5" ht="25.5">
      <c r="A113" s="63" t="s">
        <v>750</v>
      </c>
      <c r="B113" s="82" t="s">
        <v>700</v>
      </c>
      <c r="C113" s="66">
        <v>18576</v>
      </c>
      <c r="D113" s="184">
        <v>2011</v>
      </c>
      <c r="E113" s="72" t="s">
        <v>1986</v>
      </c>
    </row>
    <row r="114" spans="1:5" ht="38.25">
      <c r="A114" s="63" t="s">
        <v>750</v>
      </c>
      <c r="B114" s="82" t="s">
        <v>701</v>
      </c>
      <c r="C114" s="66">
        <v>30755</v>
      </c>
      <c r="D114" s="184">
        <v>2011</v>
      </c>
      <c r="E114" s="72" t="s">
        <v>1984</v>
      </c>
    </row>
    <row r="115" spans="1:5" ht="25.5">
      <c r="A115" s="63" t="s">
        <v>750</v>
      </c>
      <c r="B115" s="126" t="s">
        <v>1975</v>
      </c>
      <c r="C115" s="127">
        <v>3674.24</v>
      </c>
      <c r="D115" s="185" t="s">
        <v>818</v>
      </c>
      <c r="E115" s="154" t="s">
        <v>1964</v>
      </c>
    </row>
    <row r="116" spans="1:5" ht="12.75">
      <c r="A116" s="63" t="s">
        <v>750</v>
      </c>
      <c r="B116" s="126" t="s">
        <v>1976</v>
      </c>
      <c r="C116" s="127">
        <v>5113</v>
      </c>
      <c r="D116" s="185" t="s">
        <v>818</v>
      </c>
      <c r="E116" s="154" t="s">
        <v>1984</v>
      </c>
    </row>
    <row r="117" spans="1:5" ht="25.5">
      <c r="A117" s="63" t="s">
        <v>750</v>
      </c>
      <c r="B117" s="126" t="s">
        <v>1977</v>
      </c>
      <c r="C117" s="127">
        <v>3420</v>
      </c>
      <c r="D117" s="185" t="s">
        <v>818</v>
      </c>
      <c r="E117" s="154" t="s">
        <v>1972</v>
      </c>
    </row>
    <row r="118" spans="1:5" ht="12.75">
      <c r="A118" s="63" t="s">
        <v>750</v>
      </c>
      <c r="B118" s="126" t="s">
        <v>1978</v>
      </c>
      <c r="C118" s="127">
        <v>2132.4900000000002</v>
      </c>
      <c r="D118" s="185" t="s">
        <v>818</v>
      </c>
      <c r="E118" s="154" t="s">
        <v>1974</v>
      </c>
    </row>
    <row r="119" spans="1:5" ht="12.75">
      <c r="A119" s="63" t="s">
        <v>750</v>
      </c>
      <c r="B119" s="126" t="s">
        <v>1979</v>
      </c>
      <c r="C119" s="127">
        <v>4618.36</v>
      </c>
      <c r="D119" s="185" t="s">
        <v>818</v>
      </c>
      <c r="E119" s="154" t="s">
        <v>1987</v>
      </c>
    </row>
    <row r="120" spans="1:5" ht="12.75">
      <c r="A120" s="63" t="s">
        <v>750</v>
      </c>
      <c r="B120" s="126" t="s">
        <v>1980</v>
      </c>
      <c r="C120" s="127">
        <v>663</v>
      </c>
      <c r="D120" s="185" t="s">
        <v>818</v>
      </c>
      <c r="E120" s="154" t="s">
        <v>1973</v>
      </c>
    </row>
    <row r="121" spans="1:5" ht="12.75">
      <c r="A121" s="63" t="s">
        <v>750</v>
      </c>
      <c r="B121" s="126" t="s">
        <v>1981</v>
      </c>
      <c r="C121" s="127">
        <v>1224</v>
      </c>
      <c r="D121" s="185" t="s">
        <v>818</v>
      </c>
      <c r="E121" s="154" t="s">
        <v>1987</v>
      </c>
    </row>
    <row r="122" spans="1:5" ht="25.5">
      <c r="A122" s="63" t="s">
        <v>750</v>
      </c>
      <c r="B122" s="126" t="s">
        <v>2734</v>
      </c>
      <c r="C122" s="127">
        <v>2995</v>
      </c>
      <c r="D122" s="185" t="s">
        <v>2625</v>
      </c>
      <c r="E122" s="176" t="s">
        <v>1954</v>
      </c>
    </row>
    <row r="123" spans="1:5" ht="25.5">
      <c r="A123" s="63" t="s">
        <v>750</v>
      </c>
      <c r="B123" s="126" t="s">
        <v>2735</v>
      </c>
      <c r="C123" s="127">
        <v>2841</v>
      </c>
      <c r="D123" s="185" t="s">
        <v>2625</v>
      </c>
      <c r="E123" s="176" t="s">
        <v>2736</v>
      </c>
    </row>
    <row r="124" spans="1:5" ht="25.5">
      <c r="A124" s="63" t="s">
        <v>750</v>
      </c>
      <c r="B124" s="126" t="s">
        <v>2737</v>
      </c>
      <c r="C124" s="127">
        <v>2409</v>
      </c>
      <c r="D124" s="185" t="s">
        <v>2625</v>
      </c>
      <c r="E124" s="176" t="s">
        <v>2738</v>
      </c>
    </row>
    <row r="125" spans="1:5" ht="12.75">
      <c r="A125" s="63" t="s">
        <v>750</v>
      </c>
      <c r="B125" s="126" t="s">
        <v>2739</v>
      </c>
      <c r="C125" s="127">
        <v>3000</v>
      </c>
      <c r="D125" s="185" t="s">
        <v>2625</v>
      </c>
      <c r="E125" s="176" t="s">
        <v>1892</v>
      </c>
    </row>
    <row r="126" spans="1:5" ht="12.75">
      <c r="A126" s="63" t="s">
        <v>750</v>
      </c>
      <c r="B126" s="126" t="s">
        <v>2740</v>
      </c>
      <c r="C126" s="127">
        <v>2189</v>
      </c>
      <c r="D126" s="185" t="s">
        <v>2625</v>
      </c>
      <c r="E126" s="176" t="s">
        <v>1974</v>
      </c>
    </row>
    <row r="127" spans="1:5" ht="12.75">
      <c r="A127" s="63" t="s">
        <v>751</v>
      </c>
      <c r="B127" s="187" t="s">
        <v>1982</v>
      </c>
      <c r="C127" s="188">
        <v>13813.42</v>
      </c>
      <c r="D127" s="189">
        <v>2010</v>
      </c>
      <c r="E127" s="190" t="s">
        <v>1971</v>
      </c>
    </row>
    <row r="128" spans="1:6" ht="25.5">
      <c r="A128" s="95" t="s">
        <v>57</v>
      </c>
      <c r="B128" s="183">
        <f>SUM(B132:B135)</f>
        <v>126</v>
      </c>
      <c r="C128" s="97">
        <f>SUM(C2:C127)</f>
        <v>394632.70045505074</v>
      </c>
      <c r="D128" s="157"/>
      <c r="E128" s="133" t="s">
        <v>1841</v>
      </c>
      <c r="F128" s="175">
        <v>31</v>
      </c>
    </row>
    <row r="129" spans="1:4" ht="12.75">
      <c r="A129" s="191"/>
      <c r="B129" s="192"/>
      <c r="C129" s="193"/>
      <c r="D129" s="194"/>
    </row>
    <row r="130" spans="1:4" ht="12.75">
      <c r="A130" s="195"/>
      <c r="B130" s="55"/>
      <c r="D130" s="196"/>
    </row>
    <row r="131" spans="1:4" ht="25.5">
      <c r="A131" s="17" t="s">
        <v>79</v>
      </c>
      <c r="B131" s="18" t="s">
        <v>106</v>
      </c>
      <c r="C131" s="19" t="s">
        <v>107</v>
      </c>
      <c r="D131" s="196"/>
    </row>
    <row r="132" spans="1:4" ht="12.75">
      <c r="A132" s="13" t="s">
        <v>478</v>
      </c>
      <c r="B132" s="47">
        <f>COUNTA(A2:A97)</f>
        <v>96</v>
      </c>
      <c r="C132" s="14">
        <f>SUM(C2:C97)</f>
        <v>110914.64119949381</v>
      </c>
      <c r="D132" s="196"/>
    </row>
    <row r="133" spans="1:4" ht="12.75">
      <c r="A133" s="13" t="s">
        <v>30</v>
      </c>
      <c r="B133" s="47">
        <v>2</v>
      </c>
      <c r="C133" s="14">
        <f>SUM(C98:C99)</f>
        <v>75791.26999999999</v>
      </c>
      <c r="D133" s="196"/>
    </row>
    <row r="134" spans="1:3" ht="12.75">
      <c r="A134" s="13" t="s">
        <v>750</v>
      </c>
      <c r="B134" s="47">
        <f>COUNTA(A100:A126)</f>
        <v>27</v>
      </c>
      <c r="C134" s="14">
        <f>SUM(C100:C126)</f>
        <v>194113.3692555571</v>
      </c>
    </row>
    <row r="135" spans="1:3" ht="12.75">
      <c r="A135" s="13" t="s">
        <v>751</v>
      </c>
      <c r="B135" s="47">
        <f>1</f>
        <v>1</v>
      </c>
      <c r="C135" s="14">
        <f>C127</f>
        <v>13813.42</v>
      </c>
    </row>
  </sheetData>
  <sheetProtection/>
  <autoFilter ref="A1:E151"/>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F109"/>
  <sheetViews>
    <sheetView zoomScalePageLayoutView="0" workbookViewId="0" topLeftCell="A1">
      <pane ySplit="1" topLeftCell="A89" activePane="bottomLeft" state="frozen"/>
      <selection pane="topLeft" activeCell="F3" sqref="F3"/>
      <selection pane="bottomLeft" activeCell="C107" sqref="C107"/>
    </sheetView>
  </sheetViews>
  <sheetFormatPr defaultColWidth="9.140625" defaultRowHeight="12.75"/>
  <cols>
    <col min="1" max="1" width="10.7109375" style="199" customWidth="1"/>
    <col min="2" max="2" width="46.140625" style="199" customWidth="1"/>
    <col min="3" max="3" width="11.421875" style="205" customWidth="1"/>
    <col min="4" max="4" width="7.57421875" style="199" customWidth="1"/>
    <col min="5" max="5" width="31.57421875" style="199" customWidth="1"/>
    <col min="6" max="16384" width="9.140625" style="199" customWidth="1"/>
  </cols>
  <sheetData>
    <row r="1" spans="1:5" ht="12.75">
      <c r="A1" s="151" t="s">
        <v>79</v>
      </c>
      <c r="B1" s="151" t="s">
        <v>80</v>
      </c>
      <c r="C1" s="97" t="s">
        <v>341</v>
      </c>
      <c r="D1" s="151" t="s">
        <v>81</v>
      </c>
      <c r="E1" s="151" t="s">
        <v>82</v>
      </c>
    </row>
    <row r="2" spans="1:5" ht="12.75">
      <c r="A2" s="150" t="s">
        <v>478</v>
      </c>
      <c r="B2" s="79" t="s">
        <v>1992</v>
      </c>
      <c r="C2" s="135">
        <v>958.6747280559355</v>
      </c>
      <c r="D2" s="150"/>
      <c r="E2" s="85" t="s">
        <v>2050</v>
      </c>
    </row>
    <row r="3" spans="1:5" ht="25.5">
      <c r="A3" s="150" t="s">
        <v>478</v>
      </c>
      <c r="B3" s="79" t="s">
        <v>1993</v>
      </c>
      <c r="C3" s="135">
        <v>639.1164853706236</v>
      </c>
      <c r="D3" s="150"/>
      <c r="E3" s="79" t="s">
        <v>2051</v>
      </c>
    </row>
    <row r="4" spans="1:5" ht="12.75">
      <c r="A4" s="150" t="s">
        <v>478</v>
      </c>
      <c r="B4" s="79" t="s">
        <v>1994</v>
      </c>
      <c r="C4" s="135">
        <v>127.82329707412474</v>
      </c>
      <c r="D4" s="150"/>
      <c r="E4" s="79" t="s">
        <v>2052</v>
      </c>
    </row>
    <row r="5" spans="1:5" ht="12.75">
      <c r="A5" s="150" t="s">
        <v>478</v>
      </c>
      <c r="B5" s="84" t="s">
        <v>1995</v>
      </c>
      <c r="C5" s="135">
        <v>1898.4316081449006</v>
      </c>
      <c r="D5" s="150"/>
      <c r="E5" s="84" t="s">
        <v>2053</v>
      </c>
    </row>
    <row r="6" spans="1:5" ht="12.75">
      <c r="A6" s="150" t="s">
        <v>478</v>
      </c>
      <c r="B6" s="85" t="s">
        <v>1996</v>
      </c>
      <c r="C6" s="136">
        <v>639.1164853706236</v>
      </c>
      <c r="D6" s="150"/>
      <c r="E6" s="85" t="s">
        <v>2050</v>
      </c>
    </row>
    <row r="7" spans="1:5" ht="12.75">
      <c r="A7" s="150" t="s">
        <v>478</v>
      </c>
      <c r="B7" s="85" t="s">
        <v>1997</v>
      </c>
      <c r="C7" s="136">
        <v>1406.0562678153722</v>
      </c>
      <c r="D7" s="150"/>
      <c r="E7" s="85" t="s">
        <v>2054</v>
      </c>
    </row>
    <row r="8" spans="1:5" ht="12.75">
      <c r="A8" s="150" t="s">
        <v>478</v>
      </c>
      <c r="B8" s="85" t="s">
        <v>1998</v>
      </c>
      <c r="C8" s="136">
        <v>1597.7912134265591</v>
      </c>
      <c r="D8" s="150"/>
      <c r="E8" s="85" t="s">
        <v>2050</v>
      </c>
    </row>
    <row r="9" spans="1:5" ht="12.75">
      <c r="A9" s="150" t="s">
        <v>478</v>
      </c>
      <c r="B9" s="85" t="s">
        <v>1999</v>
      </c>
      <c r="C9" s="136">
        <v>958.6747280559355</v>
      </c>
      <c r="D9" s="150"/>
      <c r="E9" s="84" t="s">
        <v>2053</v>
      </c>
    </row>
    <row r="10" spans="1:5" ht="12.75">
      <c r="A10" s="150" t="s">
        <v>478</v>
      </c>
      <c r="B10" s="87" t="s">
        <v>2000</v>
      </c>
      <c r="C10" s="136">
        <v>1597.7912134265591</v>
      </c>
      <c r="D10" s="150"/>
      <c r="E10" s="84" t="s">
        <v>2053</v>
      </c>
    </row>
    <row r="11" spans="1:5" ht="12.75">
      <c r="A11" s="150" t="s">
        <v>478</v>
      </c>
      <c r="B11" s="85" t="s">
        <v>2001</v>
      </c>
      <c r="C11" s="136">
        <v>1597.7912134265591</v>
      </c>
      <c r="D11" s="150"/>
      <c r="E11" s="85" t="s">
        <v>2050</v>
      </c>
    </row>
    <row r="12" spans="1:5" ht="12.75">
      <c r="A12" s="150" t="s">
        <v>478</v>
      </c>
      <c r="B12" s="85" t="s">
        <v>2002</v>
      </c>
      <c r="C12" s="136">
        <v>1597.7912134265591</v>
      </c>
      <c r="D12" s="150"/>
      <c r="E12" s="85" t="s">
        <v>2050</v>
      </c>
    </row>
    <row r="13" spans="1:5" ht="12.75">
      <c r="A13" s="150" t="s">
        <v>478</v>
      </c>
      <c r="B13" s="85" t="s">
        <v>2003</v>
      </c>
      <c r="C13" s="136">
        <v>1055.8204338322703</v>
      </c>
      <c r="D13" s="150"/>
      <c r="E13" s="87" t="s">
        <v>2055</v>
      </c>
    </row>
    <row r="14" spans="1:5" ht="25.5">
      <c r="A14" s="150" t="s">
        <v>478</v>
      </c>
      <c r="B14" s="85" t="s">
        <v>2004</v>
      </c>
      <c r="C14" s="136">
        <v>1597.7912134265591</v>
      </c>
      <c r="D14" s="150"/>
      <c r="E14" s="87" t="s">
        <v>2056</v>
      </c>
    </row>
    <row r="15" spans="1:5" ht="12.75">
      <c r="A15" s="150" t="s">
        <v>478</v>
      </c>
      <c r="B15" s="85" t="s">
        <v>2005</v>
      </c>
      <c r="C15" s="136">
        <v>1597.7912134265591</v>
      </c>
      <c r="D15" s="150"/>
      <c r="E15" s="85" t="s">
        <v>2050</v>
      </c>
    </row>
    <row r="16" spans="1:5" ht="25.5">
      <c r="A16" s="150" t="s">
        <v>478</v>
      </c>
      <c r="B16" s="85" t="s">
        <v>2006</v>
      </c>
      <c r="C16" s="136">
        <v>1086.4980251300603</v>
      </c>
      <c r="D16" s="150"/>
      <c r="E16" s="87" t="s">
        <v>2056</v>
      </c>
    </row>
    <row r="17" spans="1:5" ht="12.75">
      <c r="A17" s="150" t="s">
        <v>478</v>
      </c>
      <c r="B17" s="85" t="s">
        <v>2007</v>
      </c>
      <c r="C17" s="136">
        <v>1322.971124717191</v>
      </c>
      <c r="D17" s="150"/>
      <c r="E17" s="87" t="s">
        <v>2057</v>
      </c>
    </row>
    <row r="18" spans="1:5" ht="25.5">
      <c r="A18" s="150" t="s">
        <v>478</v>
      </c>
      <c r="B18" s="85" t="s">
        <v>2008</v>
      </c>
      <c r="C18" s="136">
        <v>1597.7912134265591</v>
      </c>
      <c r="D18" s="150"/>
      <c r="E18" s="87" t="s">
        <v>2058</v>
      </c>
    </row>
    <row r="19" spans="1:5" ht="12.75">
      <c r="A19" s="150" t="s">
        <v>478</v>
      </c>
      <c r="B19" s="85" t="s">
        <v>2009</v>
      </c>
      <c r="C19" s="138">
        <v>1457.1855866450219</v>
      </c>
      <c r="D19" s="150"/>
      <c r="E19" s="87" t="s">
        <v>2059</v>
      </c>
    </row>
    <row r="20" spans="1:5" ht="12.75">
      <c r="A20" s="150" t="s">
        <v>478</v>
      </c>
      <c r="B20" s="137" t="s">
        <v>2010</v>
      </c>
      <c r="C20" s="138">
        <v>830.8514309818107</v>
      </c>
      <c r="D20" s="150"/>
      <c r="E20" s="87" t="s">
        <v>2060</v>
      </c>
    </row>
    <row r="21" spans="1:5" ht="12.75">
      <c r="A21" s="150" t="s">
        <v>478</v>
      </c>
      <c r="B21" s="137" t="s">
        <v>2011</v>
      </c>
      <c r="C21" s="138">
        <v>990.6305523244667</v>
      </c>
      <c r="D21" s="150"/>
      <c r="E21" s="87" t="s">
        <v>2061</v>
      </c>
    </row>
    <row r="22" spans="1:5" ht="25.5">
      <c r="A22" s="150" t="s">
        <v>478</v>
      </c>
      <c r="B22" s="137" t="s">
        <v>2012</v>
      </c>
      <c r="C22" s="138">
        <v>958.6747280559355</v>
      </c>
      <c r="D22" s="150"/>
      <c r="E22" s="87" t="s">
        <v>2056</v>
      </c>
    </row>
    <row r="23" spans="1:5" ht="25.5">
      <c r="A23" s="150" t="s">
        <v>478</v>
      </c>
      <c r="B23" s="137" t="s">
        <v>2013</v>
      </c>
      <c r="C23" s="138">
        <v>1597.7912134265591</v>
      </c>
      <c r="D23" s="150"/>
      <c r="E23" s="87" t="s">
        <v>2056</v>
      </c>
    </row>
    <row r="24" spans="1:5" ht="12.75">
      <c r="A24" s="150" t="s">
        <v>478</v>
      </c>
      <c r="B24" s="137" t="s">
        <v>2014</v>
      </c>
      <c r="C24" s="138">
        <v>639.1164853706236</v>
      </c>
      <c r="D24" s="150"/>
      <c r="E24" s="87" t="s">
        <v>2057</v>
      </c>
    </row>
    <row r="25" spans="1:5" ht="25.5">
      <c r="A25" s="150" t="s">
        <v>478</v>
      </c>
      <c r="B25" s="137" t="s">
        <v>2015</v>
      </c>
      <c r="C25" s="138">
        <v>1278.2329707412473</v>
      </c>
      <c r="D25" s="150"/>
      <c r="E25" s="87" t="s">
        <v>2062</v>
      </c>
    </row>
    <row r="26" spans="1:5" ht="12.75">
      <c r="A26" s="150" t="s">
        <v>478</v>
      </c>
      <c r="B26" s="137" t="s">
        <v>2016</v>
      </c>
      <c r="C26" s="138">
        <v>958.6747280559355</v>
      </c>
      <c r="D26" s="151"/>
      <c r="E26" s="87" t="s">
        <v>2062</v>
      </c>
    </row>
    <row r="27" spans="1:5" ht="25.5">
      <c r="A27" s="150" t="s">
        <v>478</v>
      </c>
      <c r="B27" s="139" t="s">
        <v>2017</v>
      </c>
      <c r="C27" s="140">
        <v>1246.9162629580867</v>
      </c>
      <c r="D27" s="151"/>
      <c r="E27" s="87" t="s">
        <v>2058</v>
      </c>
    </row>
    <row r="28" spans="1:5" ht="12.75">
      <c r="A28" s="150" t="s">
        <v>478</v>
      </c>
      <c r="B28" s="139" t="s">
        <v>2018</v>
      </c>
      <c r="C28" s="140">
        <v>827.6558485549576</v>
      </c>
      <c r="D28" s="151"/>
      <c r="E28" s="91" t="s">
        <v>2063</v>
      </c>
    </row>
    <row r="29" spans="1:5" ht="12.75">
      <c r="A29" s="150" t="s">
        <v>478</v>
      </c>
      <c r="B29" s="139" t="s">
        <v>2019</v>
      </c>
      <c r="C29" s="140">
        <v>1597.7912134265591</v>
      </c>
      <c r="D29" s="151"/>
      <c r="E29" s="91" t="s">
        <v>2064</v>
      </c>
    </row>
    <row r="30" spans="1:5" ht="12.75">
      <c r="A30" s="150" t="s">
        <v>478</v>
      </c>
      <c r="B30" s="139" t="s">
        <v>2020</v>
      </c>
      <c r="C30" s="140">
        <v>1581.3020081039972</v>
      </c>
      <c r="D30" s="151"/>
      <c r="E30" s="87" t="s">
        <v>2060</v>
      </c>
    </row>
    <row r="31" spans="1:5" ht="12.75">
      <c r="A31" s="150" t="s">
        <v>478</v>
      </c>
      <c r="B31" s="139" t="s">
        <v>2021</v>
      </c>
      <c r="C31" s="140">
        <v>1469.9679163524345</v>
      </c>
      <c r="D31" s="151"/>
      <c r="E31" s="87" t="s">
        <v>2059</v>
      </c>
    </row>
    <row r="32" spans="1:5" ht="12.75">
      <c r="A32" s="150" t="s">
        <v>478</v>
      </c>
      <c r="B32" s="139" t="s">
        <v>2022</v>
      </c>
      <c r="C32" s="140">
        <v>639.1164853706236</v>
      </c>
      <c r="D32" s="151"/>
      <c r="E32" s="87" t="s">
        <v>2055</v>
      </c>
    </row>
    <row r="33" spans="1:5" ht="12.75">
      <c r="A33" s="150" t="s">
        <v>478</v>
      </c>
      <c r="B33" s="139" t="s">
        <v>2023</v>
      </c>
      <c r="C33" s="140">
        <v>958.6747280559355</v>
      </c>
      <c r="D33" s="151"/>
      <c r="E33" s="91" t="s">
        <v>2065</v>
      </c>
    </row>
    <row r="34" spans="1:5" ht="25.5">
      <c r="A34" s="150" t="s">
        <v>478</v>
      </c>
      <c r="B34" s="139" t="s">
        <v>2024</v>
      </c>
      <c r="C34" s="140">
        <v>1108.5475438753467</v>
      </c>
      <c r="D34" s="151"/>
      <c r="E34" s="91" t="s">
        <v>2082</v>
      </c>
    </row>
    <row r="35" spans="1:5" ht="12.75">
      <c r="A35" s="150" t="s">
        <v>478</v>
      </c>
      <c r="B35" s="139" t="s">
        <v>2025</v>
      </c>
      <c r="C35" s="140">
        <v>1559.4442243043218</v>
      </c>
      <c r="D35" s="151"/>
      <c r="E35" s="87" t="s">
        <v>2062</v>
      </c>
    </row>
    <row r="36" spans="1:5" ht="25.5">
      <c r="A36" s="150" t="s">
        <v>478</v>
      </c>
      <c r="B36" s="139" t="s">
        <v>2026</v>
      </c>
      <c r="C36" s="141">
        <v>1597.7912134265591</v>
      </c>
      <c r="D36" s="151"/>
      <c r="E36" s="91" t="s">
        <v>2066</v>
      </c>
    </row>
    <row r="37" spans="1:5" ht="25.5">
      <c r="A37" s="150" t="s">
        <v>478</v>
      </c>
      <c r="B37" s="139" t="s">
        <v>2027</v>
      </c>
      <c r="C37" s="141">
        <v>958.6747280559355</v>
      </c>
      <c r="D37" s="151"/>
      <c r="E37" s="87" t="s">
        <v>2058</v>
      </c>
    </row>
    <row r="38" spans="1:5" ht="12.75">
      <c r="A38" s="150" t="s">
        <v>478</v>
      </c>
      <c r="B38" s="117" t="s">
        <v>2028</v>
      </c>
      <c r="C38" s="136">
        <v>1557.1434049569875</v>
      </c>
      <c r="D38" s="151"/>
      <c r="E38" s="87" t="s">
        <v>2060</v>
      </c>
    </row>
    <row r="39" spans="1:5" ht="12.75">
      <c r="A39" s="150" t="s">
        <v>478</v>
      </c>
      <c r="B39" s="117" t="s">
        <v>2029</v>
      </c>
      <c r="C39" s="136">
        <v>1597.6633901294852</v>
      </c>
      <c r="D39" s="151"/>
      <c r="E39" s="87" t="s">
        <v>2060</v>
      </c>
    </row>
    <row r="40" spans="1:5" ht="12.75">
      <c r="A40" s="150" t="s">
        <v>478</v>
      </c>
      <c r="B40" s="117" t="s">
        <v>2030</v>
      </c>
      <c r="C40" s="136">
        <v>1312.9369958968723</v>
      </c>
      <c r="D40" s="151"/>
      <c r="E40" s="117" t="s">
        <v>2064</v>
      </c>
    </row>
    <row r="41" spans="1:5" ht="25.5">
      <c r="A41" s="150" t="s">
        <v>478</v>
      </c>
      <c r="B41" s="117" t="s">
        <v>2031</v>
      </c>
      <c r="C41" s="136">
        <v>1037.9251722418928</v>
      </c>
      <c r="D41" s="151"/>
      <c r="E41" s="87" t="s">
        <v>2055</v>
      </c>
    </row>
    <row r="42" spans="1:5" ht="12.75">
      <c r="A42" s="150" t="s">
        <v>478</v>
      </c>
      <c r="B42" s="117" t="s">
        <v>2032</v>
      </c>
      <c r="C42" s="136">
        <v>1533.8795648894968</v>
      </c>
      <c r="D42" s="151"/>
      <c r="E42" s="87" t="s">
        <v>2062</v>
      </c>
    </row>
    <row r="43" spans="1:5" ht="12.75">
      <c r="A43" s="150" t="s">
        <v>478</v>
      </c>
      <c r="B43" s="130" t="s">
        <v>2033</v>
      </c>
      <c r="C43" s="141">
        <v>1600</v>
      </c>
      <c r="D43" s="151"/>
      <c r="E43" s="87" t="s">
        <v>2060</v>
      </c>
    </row>
    <row r="44" spans="1:5" ht="12.75">
      <c r="A44" s="150" t="s">
        <v>478</v>
      </c>
      <c r="B44" s="130" t="s">
        <v>2034</v>
      </c>
      <c r="C44" s="141">
        <v>1244</v>
      </c>
      <c r="D44" s="151"/>
      <c r="E44" s="87" t="s">
        <v>2060</v>
      </c>
    </row>
    <row r="45" spans="1:5" ht="25.5">
      <c r="A45" s="150" t="s">
        <v>478</v>
      </c>
      <c r="B45" s="130" t="s">
        <v>2035</v>
      </c>
      <c r="C45" s="141">
        <v>1582</v>
      </c>
      <c r="D45" s="151"/>
      <c r="E45" s="87" t="s">
        <v>2056</v>
      </c>
    </row>
    <row r="46" spans="1:5" ht="25.5">
      <c r="A46" s="150" t="s">
        <v>478</v>
      </c>
      <c r="B46" s="130" t="s">
        <v>2036</v>
      </c>
      <c r="C46" s="141">
        <v>1600</v>
      </c>
      <c r="D46" s="151"/>
      <c r="E46" s="87" t="s">
        <v>2056</v>
      </c>
    </row>
    <row r="47" spans="1:5" ht="12.75">
      <c r="A47" s="150" t="s">
        <v>478</v>
      </c>
      <c r="B47" s="130" t="s">
        <v>2037</v>
      </c>
      <c r="C47" s="141">
        <v>1600</v>
      </c>
      <c r="D47" s="151"/>
      <c r="E47" s="130" t="s">
        <v>2067</v>
      </c>
    </row>
    <row r="48" spans="1:5" ht="25.5">
      <c r="A48" s="150" t="s">
        <v>478</v>
      </c>
      <c r="B48" s="130" t="s">
        <v>2038</v>
      </c>
      <c r="C48" s="141">
        <v>784</v>
      </c>
      <c r="D48" s="151"/>
      <c r="E48" s="130" t="s">
        <v>2068</v>
      </c>
    </row>
    <row r="49" spans="1:5" ht="12.75">
      <c r="A49" s="150" t="s">
        <v>478</v>
      </c>
      <c r="B49" s="130" t="s">
        <v>2039</v>
      </c>
      <c r="C49" s="141">
        <v>1230</v>
      </c>
      <c r="D49" s="151"/>
      <c r="E49" s="87" t="s">
        <v>2062</v>
      </c>
    </row>
    <row r="50" spans="1:5" ht="25.5">
      <c r="A50" s="150" t="s">
        <v>478</v>
      </c>
      <c r="B50" s="145" t="s">
        <v>2040</v>
      </c>
      <c r="C50" s="141">
        <v>1403</v>
      </c>
      <c r="D50" s="151"/>
      <c r="E50" s="91" t="s">
        <v>2066</v>
      </c>
    </row>
    <row r="51" spans="1:5" ht="12.75">
      <c r="A51" s="150" t="s">
        <v>478</v>
      </c>
      <c r="B51" s="145" t="s">
        <v>2041</v>
      </c>
      <c r="C51" s="141">
        <v>1480</v>
      </c>
      <c r="D51" s="151"/>
      <c r="E51" s="145" t="s">
        <v>2069</v>
      </c>
    </row>
    <row r="52" spans="1:5" ht="12.75">
      <c r="A52" s="150" t="s">
        <v>478</v>
      </c>
      <c r="B52" s="85" t="s">
        <v>2042</v>
      </c>
      <c r="C52" s="136">
        <v>1600</v>
      </c>
      <c r="D52" s="151"/>
      <c r="E52" s="87" t="s">
        <v>2060</v>
      </c>
    </row>
    <row r="53" spans="1:5" ht="12.75">
      <c r="A53" s="150" t="s">
        <v>478</v>
      </c>
      <c r="B53" s="85" t="s">
        <v>2043</v>
      </c>
      <c r="C53" s="136">
        <v>1600</v>
      </c>
      <c r="D53" s="151"/>
      <c r="E53" s="87" t="s">
        <v>2060</v>
      </c>
    </row>
    <row r="54" spans="1:5" ht="12.75">
      <c r="A54" s="150" t="s">
        <v>478</v>
      </c>
      <c r="B54" s="85" t="s">
        <v>2044</v>
      </c>
      <c r="C54" s="136">
        <v>1220</v>
      </c>
      <c r="D54" s="151"/>
      <c r="E54" s="130" t="s">
        <v>2067</v>
      </c>
    </row>
    <row r="55" spans="1:5" ht="25.5">
      <c r="A55" s="150" t="s">
        <v>478</v>
      </c>
      <c r="B55" s="139" t="s">
        <v>2036</v>
      </c>
      <c r="C55" s="75">
        <v>1600</v>
      </c>
      <c r="D55" s="151"/>
      <c r="E55" s="87" t="s">
        <v>2056</v>
      </c>
    </row>
    <row r="56" spans="1:5" ht="12.75">
      <c r="A56" s="150" t="s">
        <v>478</v>
      </c>
      <c r="B56" s="139" t="s">
        <v>2045</v>
      </c>
      <c r="C56" s="75">
        <v>1600</v>
      </c>
      <c r="D56" s="151"/>
      <c r="E56" s="91" t="s">
        <v>2066</v>
      </c>
    </row>
    <row r="57" spans="1:5" ht="12.75">
      <c r="A57" s="150" t="s">
        <v>478</v>
      </c>
      <c r="B57" s="139" t="s">
        <v>2046</v>
      </c>
      <c r="C57" s="75">
        <v>1405</v>
      </c>
      <c r="D57" s="151"/>
      <c r="E57" s="91" t="s">
        <v>2065</v>
      </c>
    </row>
    <row r="58" spans="1:5" ht="12.75">
      <c r="A58" s="150" t="s">
        <v>478</v>
      </c>
      <c r="B58" s="85" t="s">
        <v>2047</v>
      </c>
      <c r="C58" s="136">
        <v>1554</v>
      </c>
      <c r="D58" s="151"/>
      <c r="E58" s="87" t="s">
        <v>2060</v>
      </c>
    </row>
    <row r="59" spans="1:5" ht="12.75">
      <c r="A59" s="150" t="s">
        <v>478</v>
      </c>
      <c r="B59" s="85" t="s">
        <v>2048</v>
      </c>
      <c r="C59" s="136">
        <v>1479</v>
      </c>
      <c r="D59" s="151"/>
      <c r="E59" s="130" t="s">
        <v>2067</v>
      </c>
    </row>
    <row r="60" spans="1:5" ht="25.5">
      <c r="A60" s="150" t="s">
        <v>478</v>
      </c>
      <c r="B60" s="85" t="s">
        <v>2049</v>
      </c>
      <c r="C60" s="136">
        <v>1600</v>
      </c>
      <c r="D60" s="151"/>
      <c r="E60" s="87" t="s">
        <v>2056</v>
      </c>
    </row>
    <row r="61" spans="1:5" ht="25.5">
      <c r="A61" s="150" t="s">
        <v>478</v>
      </c>
      <c r="B61" s="85" t="s">
        <v>2452</v>
      </c>
      <c r="C61" s="136">
        <v>1524.04</v>
      </c>
      <c r="D61" s="150">
        <v>2013</v>
      </c>
      <c r="E61" s="87" t="s">
        <v>2455</v>
      </c>
    </row>
    <row r="62" spans="1:5" ht="12.75">
      <c r="A62" s="150" t="s">
        <v>478</v>
      </c>
      <c r="B62" s="85" t="s">
        <v>2036</v>
      </c>
      <c r="C62" s="136">
        <v>1600</v>
      </c>
      <c r="D62" s="150">
        <v>2013</v>
      </c>
      <c r="E62" s="87" t="s">
        <v>2456</v>
      </c>
    </row>
    <row r="63" spans="1:5" ht="12.75">
      <c r="A63" s="150" t="s">
        <v>478</v>
      </c>
      <c r="B63" s="85" t="s">
        <v>2463</v>
      </c>
      <c r="C63" s="136">
        <v>1564</v>
      </c>
      <c r="D63" s="150">
        <v>2013</v>
      </c>
      <c r="E63" s="87" t="s">
        <v>2060</v>
      </c>
    </row>
    <row r="64" spans="1:5" ht="12.75">
      <c r="A64" s="150" t="s">
        <v>478</v>
      </c>
      <c r="B64" s="85" t="s">
        <v>2486</v>
      </c>
      <c r="C64" s="136">
        <v>1600</v>
      </c>
      <c r="D64" s="150">
        <v>2013</v>
      </c>
      <c r="E64" s="87" t="s">
        <v>2487</v>
      </c>
    </row>
    <row r="65" spans="1:5" ht="12.75">
      <c r="A65" s="150" t="s">
        <v>478</v>
      </c>
      <c r="B65" s="85" t="s">
        <v>2504</v>
      </c>
      <c r="C65" s="136">
        <v>1184.4</v>
      </c>
      <c r="D65" s="150">
        <v>2013</v>
      </c>
      <c r="E65" s="87" t="s">
        <v>2455</v>
      </c>
    </row>
    <row r="66" spans="1:5" ht="12.75">
      <c r="A66" s="150" t="s">
        <v>478</v>
      </c>
      <c r="B66" s="85" t="s">
        <v>2511</v>
      </c>
      <c r="C66" s="136">
        <v>1454</v>
      </c>
      <c r="D66" s="150">
        <v>2013</v>
      </c>
      <c r="E66" s="87" t="s">
        <v>2512</v>
      </c>
    </row>
    <row r="67" spans="1:5" ht="12.75">
      <c r="A67" s="150" t="s">
        <v>478</v>
      </c>
      <c r="B67" s="85" t="s">
        <v>2549</v>
      </c>
      <c r="C67" s="136">
        <v>200</v>
      </c>
      <c r="D67" s="150">
        <v>2013</v>
      </c>
      <c r="E67" s="87" t="s">
        <v>2055</v>
      </c>
    </row>
    <row r="68" spans="1:5" ht="12.75">
      <c r="A68" s="150" t="s">
        <v>30</v>
      </c>
      <c r="B68" s="228" t="s">
        <v>2429</v>
      </c>
      <c r="C68" s="229">
        <v>2196</v>
      </c>
      <c r="D68" s="230">
        <v>2011</v>
      </c>
      <c r="E68" s="87" t="s">
        <v>2066</v>
      </c>
    </row>
    <row r="69" spans="1:5" ht="12.75">
      <c r="A69" s="150" t="s">
        <v>30</v>
      </c>
      <c r="B69" s="231" t="s">
        <v>2430</v>
      </c>
      <c r="C69" s="233">
        <v>7436</v>
      </c>
      <c r="D69" s="230">
        <v>2010</v>
      </c>
      <c r="E69" s="87" t="s">
        <v>2066</v>
      </c>
    </row>
    <row r="70" spans="1:5" ht="25.5">
      <c r="A70" s="150" t="s">
        <v>30</v>
      </c>
      <c r="B70" s="232" t="s">
        <v>2431</v>
      </c>
      <c r="C70" s="233">
        <v>5130</v>
      </c>
      <c r="D70" s="230">
        <v>2009</v>
      </c>
      <c r="E70" s="87" t="s">
        <v>2066</v>
      </c>
    </row>
    <row r="71" spans="1:5" ht="38.25">
      <c r="A71" s="150" t="s">
        <v>30</v>
      </c>
      <c r="B71" s="232" t="s">
        <v>2432</v>
      </c>
      <c r="C71" s="233">
        <v>4793</v>
      </c>
      <c r="D71" s="230">
        <v>2008</v>
      </c>
      <c r="E71" s="87" t="s">
        <v>2066</v>
      </c>
    </row>
    <row r="72" spans="1:5" ht="12.75">
      <c r="A72" s="150" t="s">
        <v>206</v>
      </c>
      <c r="B72" s="150" t="s">
        <v>145</v>
      </c>
      <c r="C72" s="75">
        <v>22135.67164751448</v>
      </c>
      <c r="D72" s="150">
        <v>2006</v>
      </c>
      <c r="E72" s="150" t="s">
        <v>2071</v>
      </c>
    </row>
    <row r="73" spans="1:5" ht="25.5">
      <c r="A73" s="150" t="s">
        <v>206</v>
      </c>
      <c r="B73" s="150" t="s">
        <v>198</v>
      </c>
      <c r="C73" s="75">
        <v>62351.05390308438</v>
      </c>
      <c r="D73" s="150">
        <v>2007</v>
      </c>
      <c r="E73" s="150" t="s">
        <v>2070</v>
      </c>
    </row>
    <row r="74" spans="1:5" ht="12.75">
      <c r="A74" s="150" t="s">
        <v>750</v>
      </c>
      <c r="B74" s="198" t="s">
        <v>595</v>
      </c>
      <c r="C74" s="123">
        <v>58336.2519652832</v>
      </c>
      <c r="D74" s="150">
        <v>2007</v>
      </c>
      <c r="E74" s="198" t="s">
        <v>596</v>
      </c>
    </row>
    <row r="75" spans="1:5" ht="12.75">
      <c r="A75" s="150" t="s">
        <v>750</v>
      </c>
      <c r="B75" s="198" t="s">
        <v>600</v>
      </c>
      <c r="C75" s="123">
        <v>44884.83120933622</v>
      </c>
      <c r="D75" s="150">
        <v>2007</v>
      </c>
      <c r="E75" s="91" t="s">
        <v>2066</v>
      </c>
    </row>
    <row r="76" spans="1:5" ht="38.25">
      <c r="A76" s="150" t="s">
        <v>750</v>
      </c>
      <c r="B76" s="124" t="s">
        <v>398</v>
      </c>
      <c r="C76" s="125">
        <v>55956.03517697135</v>
      </c>
      <c r="D76" s="150">
        <v>2010</v>
      </c>
      <c r="E76" s="124" t="s">
        <v>2081</v>
      </c>
    </row>
    <row r="77" spans="1:5" ht="38.25">
      <c r="A77" s="150" t="s">
        <v>750</v>
      </c>
      <c r="B77" s="70" t="s">
        <v>389</v>
      </c>
      <c r="C77" s="71">
        <v>2313.6016770416577</v>
      </c>
      <c r="D77" s="150">
        <v>2010</v>
      </c>
      <c r="E77" s="70" t="s">
        <v>2050</v>
      </c>
    </row>
    <row r="78" spans="1:5" ht="51">
      <c r="A78" s="150" t="s">
        <v>750</v>
      </c>
      <c r="B78" s="70" t="s">
        <v>390</v>
      </c>
      <c r="C78" s="71">
        <v>6213.682205718815</v>
      </c>
      <c r="D78" s="150">
        <v>2010</v>
      </c>
      <c r="E78" s="70" t="s">
        <v>2070</v>
      </c>
    </row>
    <row r="79" spans="1:5" ht="25.5">
      <c r="A79" s="150" t="s">
        <v>750</v>
      </c>
      <c r="B79" s="80" t="s">
        <v>391</v>
      </c>
      <c r="C79" s="66">
        <v>9870.515000063911</v>
      </c>
      <c r="D79" s="76">
        <v>2010</v>
      </c>
      <c r="E79" s="80" t="s">
        <v>2058</v>
      </c>
    </row>
    <row r="80" spans="1:5" ht="25.5">
      <c r="A80" s="150" t="s">
        <v>750</v>
      </c>
      <c r="B80" s="80" t="s">
        <v>392</v>
      </c>
      <c r="C80" s="66">
        <v>14624.186724272366</v>
      </c>
      <c r="D80" s="76">
        <v>2010</v>
      </c>
      <c r="E80" s="91" t="s">
        <v>2066</v>
      </c>
    </row>
    <row r="81" spans="1:5" ht="38.25">
      <c r="A81" s="150" t="s">
        <v>750</v>
      </c>
      <c r="B81" s="82" t="s">
        <v>702</v>
      </c>
      <c r="C81" s="66">
        <v>6560.98</v>
      </c>
      <c r="D81" s="76">
        <v>2011</v>
      </c>
      <c r="E81" s="72" t="s">
        <v>2070</v>
      </c>
    </row>
    <row r="82" spans="1:5" ht="38.25">
      <c r="A82" s="150" t="s">
        <v>750</v>
      </c>
      <c r="B82" s="82" t="s">
        <v>703</v>
      </c>
      <c r="C82" s="66">
        <v>8944.43</v>
      </c>
      <c r="D82" s="76">
        <v>2011</v>
      </c>
      <c r="E82" s="72" t="s">
        <v>2070</v>
      </c>
    </row>
    <row r="83" spans="1:5" ht="25.5">
      <c r="A83" s="150" t="s">
        <v>750</v>
      </c>
      <c r="B83" s="82" t="s">
        <v>704</v>
      </c>
      <c r="C83" s="66">
        <v>7905.15</v>
      </c>
      <c r="D83" s="76">
        <v>2011</v>
      </c>
      <c r="E83" s="72" t="s">
        <v>2067</v>
      </c>
    </row>
    <row r="84" spans="1:5" ht="12.75">
      <c r="A84" s="150" t="s">
        <v>750</v>
      </c>
      <c r="B84" s="82" t="s">
        <v>705</v>
      </c>
      <c r="C84" s="66">
        <v>4765</v>
      </c>
      <c r="D84" s="76">
        <v>2011</v>
      </c>
      <c r="E84" s="72" t="s">
        <v>2077</v>
      </c>
    </row>
    <row r="85" spans="1:5" ht="12.75">
      <c r="A85" s="150" t="s">
        <v>750</v>
      </c>
      <c r="B85" s="82" t="s">
        <v>706</v>
      </c>
      <c r="C85" s="66">
        <v>7873.2</v>
      </c>
      <c r="D85" s="76">
        <v>2011</v>
      </c>
      <c r="E85" s="72" t="s">
        <v>2080</v>
      </c>
    </row>
    <row r="86" spans="1:5" ht="25.5">
      <c r="A86" s="150" t="s">
        <v>750</v>
      </c>
      <c r="B86" s="82" t="s">
        <v>707</v>
      </c>
      <c r="C86" s="66">
        <v>19659</v>
      </c>
      <c r="D86" s="76">
        <v>2011</v>
      </c>
      <c r="E86" s="72" t="s">
        <v>2058</v>
      </c>
    </row>
    <row r="87" spans="1:5" ht="38.25">
      <c r="A87" s="150" t="s">
        <v>750</v>
      </c>
      <c r="B87" s="82" t="s">
        <v>708</v>
      </c>
      <c r="C87" s="66">
        <v>9308</v>
      </c>
      <c r="D87" s="76">
        <v>2011</v>
      </c>
      <c r="E87" s="72" t="s">
        <v>2079</v>
      </c>
    </row>
    <row r="88" spans="1:5" ht="63.75">
      <c r="A88" s="150" t="s">
        <v>750</v>
      </c>
      <c r="B88" s="82" t="s">
        <v>709</v>
      </c>
      <c r="C88" s="66">
        <v>38900</v>
      </c>
      <c r="D88" s="76">
        <v>2011</v>
      </c>
      <c r="E88" s="91" t="s">
        <v>2066</v>
      </c>
    </row>
    <row r="89" spans="1:5" ht="38.25">
      <c r="A89" s="150" t="s">
        <v>750</v>
      </c>
      <c r="B89" s="82" t="s">
        <v>710</v>
      </c>
      <c r="C89" s="66">
        <v>18324</v>
      </c>
      <c r="D89" s="76">
        <v>2011</v>
      </c>
      <c r="E89" s="72" t="s">
        <v>2058</v>
      </c>
    </row>
    <row r="90" spans="1:5" ht="12.75">
      <c r="A90" s="150" t="s">
        <v>750</v>
      </c>
      <c r="B90" s="93" t="s">
        <v>2072</v>
      </c>
      <c r="C90" s="71">
        <v>5674</v>
      </c>
      <c r="D90" s="150">
        <v>2012</v>
      </c>
      <c r="E90" s="74" t="s">
        <v>2078</v>
      </c>
    </row>
    <row r="91" spans="1:5" ht="12.75">
      <c r="A91" s="150" t="s">
        <v>750</v>
      </c>
      <c r="B91" s="93" t="s">
        <v>2073</v>
      </c>
      <c r="C91" s="71">
        <v>3010</v>
      </c>
      <c r="D91" s="150">
        <v>2012</v>
      </c>
      <c r="E91" s="74" t="s">
        <v>2077</v>
      </c>
    </row>
    <row r="92" spans="1:5" ht="12.75">
      <c r="A92" s="150" t="s">
        <v>750</v>
      </c>
      <c r="B92" s="93" t="s">
        <v>2741</v>
      </c>
      <c r="C92" s="71">
        <v>4496</v>
      </c>
      <c r="D92" s="150">
        <v>2013</v>
      </c>
      <c r="E92" s="74" t="s">
        <v>2077</v>
      </c>
    </row>
    <row r="93" spans="1:5" ht="12.75">
      <c r="A93" s="150" t="s">
        <v>750</v>
      </c>
      <c r="B93" s="93" t="s">
        <v>2742</v>
      </c>
      <c r="C93" s="71">
        <v>7555</v>
      </c>
      <c r="D93" s="150">
        <v>2013</v>
      </c>
      <c r="E93" s="74" t="s">
        <v>2743</v>
      </c>
    </row>
    <row r="94" spans="1:5" ht="12.75">
      <c r="A94" s="150" t="s">
        <v>750</v>
      </c>
      <c r="B94" s="93" t="s">
        <v>2744</v>
      </c>
      <c r="C94" s="71">
        <v>2207</v>
      </c>
      <c r="D94" s="150">
        <v>2013</v>
      </c>
      <c r="E94" s="74" t="s">
        <v>2745</v>
      </c>
    </row>
    <row r="95" spans="1:5" ht="25.5">
      <c r="A95" s="150" t="s">
        <v>750</v>
      </c>
      <c r="B95" s="93" t="s">
        <v>2746</v>
      </c>
      <c r="C95" s="71">
        <v>4409</v>
      </c>
      <c r="D95" s="150">
        <v>2013</v>
      </c>
      <c r="E95" s="74" t="s">
        <v>2747</v>
      </c>
    </row>
    <row r="96" spans="1:5" ht="25.5">
      <c r="A96" s="150" t="s">
        <v>751</v>
      </c>
      <c r="B96" s="64" t="s">
        <v>2074</v>
      </c>
      <c r="C96" s="75">
        <v>17799.7</v>
      </c>
      <c r="D96" s="64">
        <v>2011</v>
      </c>
      <c r="E96" s="64" t="s">
        <v>2076</v>
      </c>
    </row>
    <row r="97" spans="1:5" ht="25.5">
      <c r="A97" s="150" t="s">
        <v>751</v>
      </c>
      <c r="B97" s="64" t="s">
        <v>2075</v>
      </c>
      <c r="C97" s="75">
        <v>2749.01</v>
      </c>
      <c r="D97" s="64">
        <v>2011</v>
      </c>
      <c r="E97" s="178" t="s">
        <v>2076</v>
      </c>
    </row>
    <row r="98" spans="1:6" ht="25.5">
      <c r="A98" s="151" t="s">
        <v>57</v>
      </c>
      <c r="B98" s="95">
        <f>SUM(B103:B107)</f>
        <v>96</v>
      </c>
      <c r="C98" s="97">
        <f>SUM(C2:C97)</f>
        <v>552262.0495830404</v>
      </c>
      <c r="D98" s="150"/>
      <c r="E98" s="151" t="s">
        <v>1841</v>
      </c>
      <c r="F98" s="133">
        <v>28</v>
      </c>
    </row>
    <row r="99" spans="1:4" ht="12.75">
      <c r="A99" s="200"/>
      <c r="B99" s="201"/>
      <c r="C99" s="202"/>
      <c r="D99" s="203"/>
    </row>
    <row r="100" spans="1:4" ht="12.75">
      <c r="A100" s="200"/>
      <c r="B100" s="201"/>
      <c r="C100" s="202"/>
      <c r="D100" s="203"/>
    </row>
    <row r="101" spans="1:4" ht="12.75">
      <c r="A101" s="204"/>
      <c r="D101" s="204"/>
    </row>
    <row r="102" spans="1:4" ht="25.5">
      <c r="A102" s="95" t="s">
        <v>79</v>
      </c>
      <c r="B102" s="96" t="s">
        <v>106</v>
      </c>
      <c r="C102" s="97" t="s">
        <v>107</v>
      </c>
      <c r="D102" s="204"/>
    </row>
    <row r="103" spans="1:4" ht="12.75">
      <c r="A103" s="63" t="s">
        <v>478</v>
      </c>
      <c r="B103" s="234">
        <f>COUNTA(A2:A67)</f>
        <v>66</v>
      </c>
      <c r="C103" s="75">
        <f>SUM(C2:C67)</f>
        <v>85881.75007375402</v>
      </c>
      <c r="D103" s="204"/>
    </row>
    <row r="104" spans="1:4" ht="12.75">
      <c r="A104" s="63" t="s">
        <v>30</v>
      </c>
      <c r="B104" s="234">
        <f>COUNTA(A68:A71)</f>
        <v>4</v>
      </c>
      <c r="C104" s="75">
        <f>SUM(C68:C71)</f>
        <v>19555</v>
      </c>
      <c r="D104" s="204"/>
    </row>
    <row r="105" spans="1:3" ht="12.75">
      <c r="A105" s="63" t="s">
        <v>206</v>
      </c>
      <c r="B105" s="234">
        <f>COUNTA(A72:A73)</f>
        <v>2</v>
      </c>
      <c r="C105" s="75">
        <f>SUM(C72:C73)</f>
        <v>84486.72555059886</v>
      </c>
    </row>
    <row r="106" spans="1:3" ht="12.75">
      <c r="A106" s="150" t="s">
        <v>750</v>
      </c>
      <c r="B106" s="234">
        <f>COUNTA(A74:A95)</f>
        <v>22</v>
      </c>
      <c r="C106" s="75">
        <f>SUM(C74:C95)</f>
        <v>341789.8639586875</v>
      </c>
    </row>
    <row r="107" spans="1:3" ht="12.75">
      <c r="A107" s="150" t="s">
        <v>751</v>
      </c>
      <c r="B107" s="234">
        <f>2</f>
        <v>2</v>
      </c>
      <c r="C107" s="75">
        <f>SUM(C96:C97)</f>
        <v>20548.71</v>
      </c>
    </row>
    <row r="109" ht="12.75">
      <c r="A109" s="206"/>
    </row>
  </sheetData>
  <sheetProtection/>
  <autoFilter ref="A1:E111"/>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0"/>
  <sheetViews>
    <sheetView zoomScalePageLayoutView="0" workbookViewId="0" topLeftCell="A1">
      <pane ySplit="1" topLeftCell="A12" activePane="bottomLeft" state="frozen"/>
      <selection pane="topLeft" activeCell="F3" sqref="F3"/>
      <selection pane="bottomLeft" activeCell="C29" sqref="C29"/>
    </sheetView>
  </sheetViews>
  <sheetFormatPr defaultColWidth="9.140625" defaultRowHeight="12.75"/>
  <cols>
    <col min="1" max="1" width="11.421875" style="0" customWidth="1"/>
    <col min="2" max="2" width="47.8515625" style="0" customWidth="1"/>
    <col min="3" max="3" width="11.57421875" style="0" customWidth="1"/>
    <col min="4" max="4" width="8.00390625" style="0" customWidth="1"/>
    <col min="5" max="5" width="26.421875" style="0" customWidth="1"/>
  </cols>
  <sheetData>
    <row r="1" spans="1:5" ht="12.75">
      <c r="A1" s="11" t="s">
        <v>79</v>
      </c>
      <c r="B1" s="12" t="s">
        <v>80</v>
      </c>
      <c r="C1" s="11" t="s">
        <v>341</v>
      </c>
      <c r="D1" s="11" t="s">
        <v>81</v>
      </c>
      <c r="E1" s="12" t="s">
        <v>82</v>
      </c>
    </row>
    <row r="2" spans="1:5" s="58" customFormat="1" ht="25.5">
      <c r="A2" s="64" t="s">
        <v>478</v>
      </c>
      <c r="B2" s="79" t="s">
        <v>462</v>
      </c>
      <c r="C2" s="77">
        <v>1278.2329707412473</v>
      </c>
      <c r="D2" s="64"/>
      <c r="E2" s="79" t="s">
        <v>463</v>
      </c>
    </row>
    <row r="3" spans="1:5" s="58" customFormat="1" ht="25.5">
      <c r="A3" s="64" t="s">
        <v>478</v>
      </c>
      <c r="B3" s="79" t="s">
        <v>464</v>
      </c>
      <c r="C3" s="77">
        <v>639.1164853706236</v>
      </c>
      <c r="D3" s="64"/>
      <c r="E3" s="79" t="s">
        <v>463</v>
      </c>
    </row>
    <row r="4" spans="1:5" s="58" customFormat="1" ht="25.5">
      <c r="A4" s="64" t="s">
        <v>478</v>
      </c>
      <c r="B4" s="79" t="s">
        <v>465</v>
      </c>
      <c r="C4" s="77">
        <v>639.1164853706236</v>
      </c>
      <c r="D4" s="64"/>
      <c r="E4" s="79" t="s">
        <v>463</v>
      </c>
    </row>
    <row r="5" spans="1:5" s="58" customFormat="1" ht="12.75">
      <c r="A5" s="64" t="s">
        <v>478</v>
      </c>
      <c r="B5" s="79" t="s">
        <v>466</v>
      </c>
      <c r="C5" s="77">
        <v>639.1164853706236</v>
      </c>
      <c r="D5" s="64"/>
      <c r="E5" s="79" t="s">
        <v>467</v>
      </c>
    </row>
    <row r="6" spans="1:5" s="58" customFormat="1" ht="25.5">
      <c r="A6" s="64" t="s">
        <v>478</v>
      </c>
      <c r="B6" s="84" t="s">
        <v>468</v>
      </c>
      <c r="C6" s="77">
        <v>316.36266025845873</v>
      </c>
      <c r="D6" s="64"/>
      <c r="E6" s="84" t="s">
        <v>1842</v>
      </c>
    </row>
    <row r="7" spans="1:5" s="58" customFormat="1" ht="12.75">
      <c r="A7" s="64" t="s">
        <v>478</v>
      </c>
      <c r="B7" s="85" t="s">
        <v>469</v>
      </c>
      <c r="C7" s="86">
        <v>1597.7912134265591</v>
      </c>
      <c r="D7" s="64"/>
      <c r="E7" s="87" t="s">
        <v>470</v>
      </c>
    </row>
    <row r="8" spans="1:5" s="58" customFormat="1" ht="12.75">
      <c r="A8" s="64" t="s">
        <v>478</v>
      </c>
      <c r="B8" s="85" t="s">
        <v>471</v>
      </c>
      <c r="C8" s="86">
        <v>1144.0185088134165</v>
      </c>
      <c r="D8" s="64"/>
      <c r="E8" s="87" t="s">
        <v>459</v>
      </c>
    </row>
    <row r="9" spans="1:5" s="58" customFormat="1" ht="12.75">
      <c r="A9" s="64" t="s">
        <v>478</v>
      </c>
      <c r="B9" s="85" t="s">
        <v>472</v>
      </c>
      <c r="C9" s="86">
        <v>1150.4096736671227</v>
      </c>
      <c r="D9" s="64"/>
      <c r="E9" s="87" t="s">
        <v>479</v>
      </c>
    </row>
    <row r="10" spans="1:5" s="58" customFormat="1" ht="25.5">
      <c r="A10" s="64" t="s">
        <v>478</v>
      </c>
      <c r="B10" s="85" t="s">
        <v>473</v>
      </c>
      <c r="C10" s="88">
        <v>537.2413176025462</v>
      </c>
      <c r="D10" s="64"/>
      <c r="E10" s="87" t="s">
        <v>474</v>
      </c>
    </row>
    <row r="11" spans="1:5" s="58" customFormat="1" ht="12.75">
      <c r="A11" s="64" t="s">
        <v>478</v>
      </c>
      <c r="B11" s="89" t="s">
        <v>475</v>
      </c>
      <c r="C11" s="90">
        <v>1597.7912134265591</v>
      </c>
      <c r="D11" s="64"/>
      <c r="E11" s="91" t="s">
        <v>459</v>
      </c>
    </row>
    <row r="12" spans="1:5" s="58" customFormat="1" ht="12.75">
      <c r="A12" s="64" t="s">
        <v>478</v>
      </c>
      <c r="B12" s="91" t="s">
        <v>476</v>
      </c>
      <c r="C12" s="92">
        <v>1508</v>
      </c>
      <c r="D12" s="64"/>
      <c r="E12" s="91" t="s">
        <v>470</v>
      </c>
    </row>
    <row r="13" spans="1:5" s="58" customFormat="1" ht="12.75">
      <c r="A13" s="64" t="s">
        <v>478</v>
      </c>
      <c r="B13" s="91" t="s">
        <v>477</v>
      </c>
      <c r="C13" s="92">
        <v>914</v>
      </c>
      <c r="D13" s="64"/>
      <c r="E13" s="64" t="s">
        <v>459</v>
      </c>
    </row>
    <row r="14" spans="1:5" s="58" customFormat="1" ht="25.5">
      <c r="A14" s="64" t="s">
        <v>478</v>
      </c>
      <c r="B14" s="91" t="s">
        <v>2497</v>
      </c>
      <c r="C14" s="92">
        <v>1600</v>
      </c>
      <c r="D14" s="64">
        <v>2013</v>
      </c>
      <c r="E14" s="64" t="s">
        <v>2498</v>
      </c>
    </row>
    <row r="15" spans="1:5" s="58" customFormat="1" ht="25.5">
      <c r="A15" s="64" t="s">
        <v>478</v>
      </c>
      <c r="B15" s="91" t="s">
        <v>2580</v>
      </c>
      <c r="C15" s="92">
        <v>1600</v>
      </c>
      <c r="D15" s="64">
        <v>2013</v>
      </c>
      <c r="E15" s="64" t="s">
        <v>2498</v>
      </c>
    </row>
    <row r="16" spans="1:5" s="58" customFormat="1" ht="12.75">
      <c r="A16" s="64" t="s">
        <v>478</v>
      </c>
      <c r="B16" s="91" t="s">
        <v>2590</v>
      </c>
      <c r="C16" s="92">
        <v>1600</v>
      </c>
      <c r="D16" s="64">
        <v>2013</v>
      </c>
      <c r="E16" s="64" t="s">
        <v>459</v>
      </c>
    </row>
    <row r="17" spans="1:5" s="58" customFormat="1" ht="25.5">
      <c r="A17" s="64" t="s">
        <v>478</v>
      </c>
      <c r="B17" s="91" t="s">
        <v>2602</v>
      </c>
      <c r="C17" s="92">
        <v>1552</v>
      </c>
      <c r="D17" s="64">
        <v>2013</v>
      </c>
      <c r="E17" s="64" t="s">
        <v>2603</v>
      </c>
    </row>
    <row r="18" spans="1:5" s="58" customFormat="1" ht="25.5">
      <c r="A18" s="64" t="s">
        <v>30</v>
      </c>
      <c r="B18" s="232" t="s">
        <v>2391</v>
      </c>
      <c r="C18" s="92">
        <v>626</v>
      </c>
      <c r="D18" s="64">
        <v>2007</v>
      </c>
      <c r="E18" s="64" t="s">
        <v>2392</v>
      </c>
    </row>
    <row r="19" spans="1:5" ht="25.5">
      <c r="A19" s="63" t="s">
        <v>750</v>
      </c>
      <c r="B19" s="70" t="s">
        <v>41</v>
      </c>
      <c r="C19" s="71">
        <v>10633.74790689351</v>
      </c>
      <c r="D19" s="64">
        <v>2010</v>
      </c>
      <c r="E19" s="64" t="s">
        <v>459</v>
      </c>
    </row>
    <row r="20" spans="1:5" ht="12.75">
      <c r="A20" s="63" t="s">
        <v>750</v>
      </c>
      <c r="B20" s="82" t="s">
        <v>339</v>
      </c>
      <c r="C20" s="66">
        <v>25092</v>
      </c>
      <c r="D20" s="64">
        <v>2011</v>
      </c>
      <c r="E20" s="64" t="s">
        <v>340</v>
      </c>
    </row>
    <row r="21" spans="1:5" ht="12.75">
      <c r="A21" s="63" t="s">
        <v>750</v>
      </c>
      <c r="B21" s="93" t="s">
        <v>254</v>
      </c>
      <c r="C21" s="71">
        <v>75031.2</v>
      </c>
      <c r="D21" s="64">
        <v>2012</v>
      </c>
      <c r="E21" s="64" t="s">
        <v>479</v>
      </c>
    </row>
    <row r="22" spans="1:5" ht="12.75">
      <c r="A22" s="63" t="s">
        <v>750</v>
      </c>
      <c r="B22" s="93" t="s">
        <v>255</v>
      </c>
      <c r="C22" s="71">
        <v>1828.67</v>
      </c>
      <c r="D22" s="64">
        <v>2012</v>
      </c>
      <c r="E22" s="64" t="s">
        <v>456</v>
      </c>
    </row>
    <row r="23" spans="1:5" ht="12.75">
      <c r="A23" s="63" t="s">
        <v>750</v>
      </c>
      <c r="B23" s="93" t="s">
        <v>458</v>
      </c>
      <c r="C23" s="71">
        <v>2269.5</v>
      </c>
      <c r="D23" s="64">
        <v>2012</v>
      </c>
      <c r="E23" s="64" t="s">
        <v>459</v>
      </c>
    </row>
    <row r="24" spans="1:5" ht="25.5">
      <c r="A24" s="63" t="s">
        <v>750</v>
      </c>
      <c r="B24" s="93" t="s">
        <v>460</v>
      </c>
      <c r="C24" s="71">
        <v>3971.33</v>
      </c>
      <c r="D24" s="64">
        <v>2012</v>
      </c>
      <c r="E24" s="64" t="s">
        <v>461</v>
      </c>
    </row>
    <row r="25" spans="1:6" ht="25.5">
      <c r="A25" s="16" t="s">
        <v>57</v>
      </c>
      <c r="B25" s="171">
        <f>SUM(B28:B30)</f>
        <v>23</v>
      </c>
      <c r="C25" s="97">
        <f>SUM(C2:C24)</f>
        <v>137765.64492094127</v>
      </c>
      <c r="D25" s="133"/>
      <c r="E25" s="133" t="s">
        <v>1841</v>
      </c>
      <c r="F25" s="133">
        <v>10</v>
      </c>
    </row>
    <row r="27" spans="1:3" ht="12.75">
      <c r="A27" s="11" t="s">
        <v>79</v>
      </c>
      <c r="B27" s="12" t="s">
        <v>106</v>
      </c>
      <c r="C27" s="26" t="s">
        <v>107</v>
      </c>
    </row>
    <row r="28" spans="1:3" ht="12.75">
      <c r="A28" s="67" t="s">
        <v>478</v>
      </c>
      <c r="B28" s="68">
        <f>COUNTA(A2:A17)</f>
        <v>16</v>
      </c>
      <c r="C28" s="69">
        <f>SUM(C2:C17)</f>
        <v>18313.19701404778</v>
      </c>
    </row>
    <row r="29" spans="1:3" ht="12.75">
      <c r="A29" s="67" t="s">
        <v>30</v>
      </c>
      <c r="B29" s="68">
        <v>1</v>
      </c>
      <c r="C29" s="69">
        <f>C18</f>
        <v>626</v>
      </c>
    </row>
    <row r="30" spans="1:3" ht="12.75">
      <c r="A30" s="13" t="s">
        <v>750</v>
      </c>
      <c r="B30" s="29">
        <f>COUNTA(A19:A24)</f>
        <v>6</v>
      </c>
      <c r="C30" s="28">
        <f>SUM(C19:C24)</f>
        <v>118826.4479068935</v>
      </c>
    </row>
  </sheetData>
  <sheetProtection/>
  <autoFilter ref="A1:E30"/>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F124"/>
  <sheetViews>
    <sheetView zoomScalePageLayoutView="0" workbookViewId="0" topLeftCell="A1">
      <pane ySplit="1" topLeftCell="A105" activePane="bottomLeft" state="frozen"/>
      <selection pane="topLeft" activeCell="F3" sqref="F3"/>
      <selection pane="bottomLeft" activeCell="C124" sqref="C124"/>
    </sheetView>
  </sheetViews>
  <sheetFormatPr defaultColWidth="9.140625" defaultRowHeight="12.75"/>
  <cols>
    <col min="1" max="1" width="10.7109375" style="5" customWidth="1"/>
    <col min="2" max="2" width="46.140625" style="5" customWidth="1"/>
    <col min="3" max="3" width="11.57421875" style="4" customWidth="1"/>
    <col min="4" max="4" width="9.140625" style="162" customWidth="1"/>
    <col min="5" max="5" width="19.7109375" style="5" bestFit="1" customWidth="1"/>
    <col min="6" max="16384" width="9.140625" style="5" customWidth="1"/>
  </cols>
  <sheetData>
    <row r="1" spans="1:5" ht="12.75">
      <c r="A1" s="35" t="s">
        <v>79</v>
      </c>
      <c r="B1" s="35" t="s">
        <v>80</v>
      </c>
      <c r="C1" s="19" t="s">
        <v>341</v>
      </c>
      <c r="D1" s="208" t="s">
        <v>81</v>
      </c>
      <c r="E1" s="35" t="s">
        <v>82</v>
      </c>
    </row>
    <row r="2" spans="1:5" s="146" customFormat="1" ht="12.75">
      <c r="A2" s="150" t="s">
        <v>478</v>
      </c>
      <c r="B2" s="79" t="s">
        <v>2083</v>
      </c>
      <c r="C2" s="135">
        <v>1917.349456111871</v>
      </c>
      <c r="D2" s="209"/>
      <c r="E2" s="79" t="s">
        <v>2155</v>
      </c>
    </row>
    <row r="3" spans="1:5" s="146" customFormat="1" ht="25.5">
      <c r="A3" s="150" t="s">
        <v>478</v>
      </c>
      <c r="B3" s="79" t="s">
        <v>2084</v>
      </c>
      <c r="C3" s="135">
        <v>537.8165224393798</v>
      </c>
      <c r="D3" s="209"/>
      <c r="E3" s="79" t="s">
        <v>2156</v>
      </c>
    </row>
    <row r="4" spans="1:5" s="146" customFormat="1" ht="12.75">
      <c r="A4" s="150" t="s">
        <v>478</v>
      </c>
      <c r="B4" s="79" t="s">
        <v>2085</v>
      </c>
      <c r="C4" s="135">
        <v>766.9397824447484</v>
      </c>
      <c r="D4" s="209"/>
      <c r="E4" s="79" t="s">
        <v>2157</v>
      </c>
    </row>
    <row r="5" spans="1:5" s="146" customFormat="1" ht="25.5">
      <c r="A5" s="150" t="s">
        <v>478</v>
      </c>
      <c r="B5" s="79" t="s">
        <v>2086</v>
      </c>
      <c r="C5" s="135">
        <v>639.1164853706236</v>
      </c>
      <c r="D5" s="209"/>
      <c r="E5" s="79" t="s">
        <v>2158</v>
      </c>
    </row>
    <row r="6" spans="1:5" s="146" customFormat="1" ht="25.5">
      <c r="A6" s="150" t="s">
        <v>478</v>
      </c>
      <c r="B6" s="79" t="s">
        <v>2087</v>
      </c>
      <c r="C6" s="135">
        <v>1000.8564160903967</v>
      </c>
      <c r="D6" s="209"/>
      <c r="E6" s="79" t="s">
        <v>2159</v>
      </c>
    </row>
    <row r="7" spans="1:5" s="146" customFormat="1" ht="25.5">
      <c r="A7" s="150" t="s">
        <v>478</v>
      </c>
      <c r="B7" s="79" t="s">
        <v>2088</v>
      </c>
      <c r="C7" s="135">
        <v>1917.349456111871</v>
      </c>
      <c r="D7" s="209"/>
      <c r="E7" s="79" t="s">
        <v>2160</v>
      </c>
    </row>
    <row r="8" spans="1:5" s="146" customFormat="1" ht="12.75">
      <c r="A8" s="150" t="s">
        <v>478</v>
      </c>
      <c r="B8" s="79" t="s">
        <v>2089</v>
      </c>
      <c r="C8" s="135">
        <v>1647.0670944486342</v>
      </c>
      <c r="D8" s="209"/>
      <c r="E8" s="79" t="s">
        <v>581</v>
      </c>
    </row>
    <row r="9" spans="1:5" ht="25.5">
      <c r="A9" s="150" t="s">
        <v>478</v>
      </c>
      <c r="B9" s="79" t="s">
        <v>2090</v>
      </c>
      <c r="C9" s="135">
        <v>616.7474083826519</v>
      </c>
      <c r="D9" s="210"/>
      <c r="E9" s="79" t="s">
        <v>581</v>
      </c>
    </row>
    <row r="10" spans="1:5" ht="12.75">
      <c r="A10" s="150" t="s">
        <v>478</v>
      </c>
      <c r="B10" s="79" t="s">
        <v>2091</v>
      </c>
      <c r="C10" s="135">
        <v>504.9020234427927</v>
      </c>
      <c r="D10" s="210"/>
      <c r="E10" s="79" t="s">
        <v>581</v>
      </c>
    </row>
    <row r="11" spans="1:5" ht="25.5">
      <c r="A11" s="150" t="s">
        <v>478</v>
      </c>
      <c r="B11" s="79" t="s">
        <v>2092</v>
      </c>
      <c r="C11" s="135">
        <v>586.7089335702325</v>
      </c>
      <c r="D11" s="210"/>
      <c r="E11" s="79" t="s">
        <v>2158</v>
      </c>
    </row>
    <row r="12" spans="1:5" ht="12.75">
      <c r="A12" s="150" t="s">
        <v>478</v>
      </c>
      <c r="B12" s="79" t="s">
        <v>2093</v>
      </c>
      <c r="C12" s="135">
        <v>326.97199391561105</v>
      </c>
      <c r="D12" s="210"/>
      <c r="E12" s="79" t="s">
        <v>2161</v>
      </c>
    </row>
    <row r="13" spans="1:5" ht="12.75">
      <c r="A13" s="150" t="s">
        <v>478</v>
      </c>
      <c r="B13" s="79" t="s">
        <v>2094</v>
      </c>
      <c r="C13" s="135">
        <v>319.5582426853118</v>
      </c>
      <c r="D13" s="210"/>
      <c r="E13" s="79" t="s">
        <v>581</v>
      </c>
    </row>
    <row r="14" spans="1:5" ht="25.5">
      <c r="A14" s="150" t="s">
        <v>478</v>
      </c>
      <c r="B14" s="79" t="s">
        <v>2095</v>
      </c>
      <c r="C14" s="135">
        <v>575.2048368335613</v>
      </c>
      <c r="D14" s="210"/>
      <c r="E14" s="79" t="s">
        <v>2160</v>
      </c>
    </row>
    <row r="15" spans="1:5" ht="25.5">
      <c r="A15" s="150" t="s">
        <v>478</v>
      </c>
      <c r="B15" s="79" t="s">
        <v>2096</v>
      </c>
      <c r="C15" s="135">
        <v>255.64659414824948</v>
      </c>
      <c r="D15" s="210"/>
      <c r="E15" s="79" t="s">
        <v>2156</v>
      </c>
    </row>
    <row r="16" spans="1:5" ht="25.5">
      <c r="A16" s="150" t="s">
        <v>478</v>
      </c>
      <c r="B16" s="79" t="s">
        <v>2097</v>
      </c>
      <c r="C16" s="135">
        <v>249.25542929454323</v>
      </c>
      <c r="D16" s="210"/>
      <c r="E16" s="79" t="s">
        <v>2156</v>
      </c>
    </row>
    <row r="17" spans="1:5" ht="25.5">
      <c r="A17" s="150" t="s">
        <v>478</v>
      </c>
      <c r="B17" s="79" t="s">
        <v>2098</v>
      </c>
      <c r="C17" s="135">
        <v>639.1164853706236</v>
      </c>
      <c r="D17" s="210"/>
      <c r="E17" s="79" t="s">
        <v>2159</v>
      </c>
    </row>
    <row r="18" spans="1:5" ht="12.75">
      <c r="A18" s="150" t="s">
        <v>478</v>
      </c>
      <c r="B18" s="84" t="s">
        <v>2099</v>
      </c>
      <c r="C18" s="135">
        <v>766.9397824447484</v>
      </c>
      <c r="D18" s="210"/>
      <c r="E18" s="79" t="s">
        <v>2157</v>
      </c>
    </row>
    <row r="19" spans="1:5" ht="12.75">
      <c r="A19" s="150" t="s">
        <v>478</v>
      </c>
      <c r="B19" s="84" t="s">
        <v>2100</v>
      </c>
      <c r="C19" s="135">
        <v>719.0060460419517</v>
      </c>
      <c r="D19" s="210"/>
      <c r="E19" s="79" t="s">
        <v>581</v>
      </c>
    </row>
    <row r="20" spans="1:5" ht="25.5">
      <c r="A20" s="150" t="s">
        <v>478</v>
      </c>
      <c r="B20" s="84" t="s">
        <v>2101</v>
      </c>
      <c r="C20" s="135">
        <v>603.9650786752394</v>
      </c>
      <c r="D20" s="210"/>
      <c r="E20" s="79" t="s">
        <v>2156</v>
      </c>
    </row>
    <row r="21" spans="1:5" ht="38.25">
      <c r="A21" s="150" t="s">
        <v>478</v>
      </c>
      <c r="B21" s="85" t="s">
        <v>2102</v>
      </c>
      <c r="C21" s="136">
        <v>843.6337606892232</v>
      </c>
      <c r="D21" s="210"/>
      <c r="E21" s="79" t="s">
        <v>2157</v>
      </c>
    </row>
    <row r="22" spans="1:5" ht="38.25">
      <c r="A22" s="150" t="s">
        <v>478</v>
      </c>
      <c r="B22" s="85" t="s">
        <v>2103</v>
      </c>
      <c r="C22" s="136">
        <v>958.6747280559355</v>
      </c>
      <c r="D22" s="210"/>
      <c r="E22" s="79" t="s">
        <v>2157</v>
      </c>
    </row>
    <row r="23" spans="1:5" ht="12.75">
      <c r="A23" s="150" t="s">
        <v>478</v>
      </c>
      <c r="B23" s="85" t="s">
        <v>2104</v>
      </c>
      <c r="C23" s="136">
        <v>1837.9072769803024</v>
      </c>
      <c r="D23" s="210"/>
      <c r="E23" s="85" t="s">
        <v>2162</v>
      </c>
    </row>
    <row r="24" spans="1:5" ht="12.75">
      <c r="A24" s="150" t="s">
        <v>478</v>
      </c>
      <c r="B24" s="85" t="s">
        <v>2105</v>
      </c>
      <c r="C24" s="136">
        <v>1789.5261590377463</v>
      </c>
      <c r="D24" s="210"/>
      <c r="E24" s="79" t="s">
        <v>581</v>
      </c>
    </row>
    <row r="25" spans="1:5" ht="25.5">
      <c r="A25" s="150" t="s">
        <v>478</v>
      </c>
      <c r="B25" s="85" t="s">
        <v>2106</v>
      </c>
      <c r="C25" s="136">
        <v>1914.153873685018</v>
      </c>
      <c r="D25" s="210"/>
      <c r="E25" s="79" t="s">
        <v>581</v>
      </c>
    </row>
    <row r="26" spans="1:5" ht="25.5">
      <c r="A26" s="150" t="s">
        <v>478</v>
      </c>
      <c r="B26" s="85" t="s">
        <v>2107</v>
      </c>
      <c r="C26" s="136">
        <v>1482.7502460598469</v>
      </c>
      <c r="D26" s="210"/>
      <c r="E26" s="79" t="s">
        <v>2160</v>
      </c>
    </row>
    <row r="27" spans="1:5" ht="12.75">
      <c r="A27" s="150" t="s">
        <v>478</v>
      </c>
      <c r="B27" s="87" t="s">
        <v>2108</v>
      </c>
      <c r="C27" s="136">
        <v>958.6747280559355</v>
      </c>
      <c r="D27" s="210"/>
      <c r="E27" s="87" t="s">
        <v>2163</v>
      </c>
    </row>
    <row r="28" spans="1:5" ht="12.75">
      <c r="A28" s="150" t="s">
        <v>478</v>
      </c>
      <c r="B28" s="87" t="s">
        <v>2109</v>
      </c>
      <c r="C28" s="136">
        <v>1597.7912134265591</v>
      </c>
      <c r="D28" s="210"/>
      <c r="E28" s="79" t="s">
        <v>581</v>
      </c>
    </row>
    <row r="29" spans="1:5" ht="25.5">
      <c r="A29" s="150" t="s">
        <v>478</v>
      </c>
      <c r="B29" s="87" t="s">
        <v>2110</v>
      </c>
      <c r="C29" s="136">
        <v>1262.446793552593</v>
      </c>
      <c r="D29" s="210"/>
      <c r="E29" s="87" t="s">
        <v>2110</v>
      </c>
    </row>
    <row r="30" spans="1:5" ht="25.5">
      <c r="A30" s="150" t="s">
        <v>478</v>
      </c>
      <c r="B30" s="87" t="s">
        <v>2111</v>
      </c>
      <c r="C30" s="136">
        <v>1597.7912134265591</v>
      </c>
      <c r="D30" s="210"/>
      <c r="E30" s="87" t="s">
        <v>2111</v>
      </c>
    </row>
    <row r="31" spans="1:5" ht="12.75">
      <c r="A31" s="150" t="s">
        <v>478</v>
      </c>
      <c r="B31" s="87" t="s">
        <v>2112</v>
      </c>
      <c r="C31" s="136">
        <v>1182.3654979356538</v>
      </c>
      <c r="D31" s="210"/>
      <c r="E31" s="79" t="s">
        <v>2157</v>
      </c>
    </row>
    <row r="32" spans="1:5" ht="12.75">
      <c r="A32" s="150" t="s">
        <v>478</v>
      </c>
      <c r="B32" s="87" t="s">
        <v>2112</v>
      </c>
      <c r="C32" s="136">
        <v>1150.4096736671227</v>
      </c>
      <c r="D32" s="210"/>
      <c r="E32" s="79" t="s">
        <v>2157</v>
      </c>
    </row>
    <row r="33" spans="1:5" ht="12.75">
      <c r="A33" s="150" t="s">
        <v>478</v>
      </c>
      <c r="B33" s="87" t="s">
        <v>2112</v>
      </c>
      <c r="C33" s="136">
        <v>1406.0562678153722</v>
      </c>
      <c r="D33" s="210"/>
      <c r="E33" s="79" t="s">
        <v>2157</v>
      </c>
    </row>
    <row r="34" spans="1:5" ht="25.5">
      <c r="A34" s="150" t="s">
        <v>478</v>
      </c>
      <c r="B34" s="85" t="s">
        <v>2113</v>
      </c>
      <c r="C34" s="136">
        <v>1422.0341799496377</v>
      </c>
      <c r="D34" s="210"/>
      <c r="E34" s="87" t="s">
        <v>2164</v>
      </c>
    </row>
    <row r="35" spans="1:5" ht="25.5">
      <c r="A35" s="150" t="s">
        <v>478</v>
      </c>
      <c r="B35" s="85" t="s">
        <v>2114</v>
      </c>
      <c r="C35" s="136">
        <v>1507.6757889893013</v>
      </c>
      <c r="D35" s="210"/>
      <c r="E35" s="87" t="s">
        <v>2110</v>
      </c>
    </row>
    <row r="36" spans="1:5" ht="12.75">
      <c r="A36" s="150" t="s">
        <v>478</v>
      </c>
      <c r="B36" s="85" t="s">
        <v>2115</v>
      </c>
      <c r="C36" s="136">
        <v>926.7189037874043</v>
      </c>
      <c r="D36" s="210"/>
      <c r="E36" s="79" t="s">
        <v>2157</v>
      </c>
    </row>
    <row r="37" spans="1:5" ht="12.75">
      <c r="A37" s="150" t="s">
        <v>478</v>
      </c>
      <c r="B37" s="85" t="s">
        <v>2116</v>
      </c>
      <c r="C37" s="136">
        <v>1469.9679163524345</v>
      </c>
      <c r="D37" s="210"/>
      <c r="E37" s="87" t="s">
        <v>2165</v>
      </c>
    </row>
    <row r="38" spans="1:5" ht="12.75">
      <c r="A38" s="150" t="s">
        <v>478</v>
      </c>
      <c r="B38" s="85" t="s">
        <v>2117</v>
      </c>
      <c r="C38" s="136">
        <v>1597.7912134265591</v>
      </c>
      <c r="D38" s="210"/>
      <c r="E38" s="79" t="s">
        <v>2157</v>
      </c>
    </row>
    <row r="39" spans="1:5" ht="25.5">
      <c r="A39" s="150" t="s">
        <v>478</v>
      </c>
      <c r="B39" s="85" t="s">
        <v>2118</v>
      </c>
      <c r="C39" s="136">
        <v>1560.9781038692113</v>
      </c>
      <c r="D39" s="210"/>
      <c r="E39" s="87" t="s">
        <v>2166</v>
      </c>
    </row>
    <row r="40" spans="1:5" ht="12.75">
      <c r="A40" s="150" t="s">
        <v>478</v>
      </c>
      <c r="B40" s="85" t="s">
        <v>2119</v>
      </c>
      <c r="C40" s="136">
        <v>447.3815397594366</v>
      </c>
      <c r="D40" s="210"/>
      <c r="E40" s="79" t="s">
        <v>2157</v>
      </c>
    </row>
    <row r="41" spans="1:5" ht="25.5">
      <c r="A41" s="150" t="s">
        <v>478</v>
      </c>
      <c r="B41" s="85" t="s">
        <v>2120</v>
      </c>
      <c r="C41" s="136">
        <v>1597.7912134265591</v>
      </c>
      <c r="D41" s="210"/>
      <c r="E41" s="87" t="s">
        <v>2167</v>
      </c>
    </row>
    <row r="42" spans="1:5" ht="25.5">
      <c r="A42" s="150" t="s">
        <v>478</v>
      </c>
      <c r="B42" s="85" t="s">
        <v>2121</v>
      </c>
      <c r="C42" s="136">
        <v>511.29318829649895</v>
      </c>
      <c r="D42" s="210"/>
      <c r="E42" s="79" t="s">
        <v>2156</v>
      </c>
    </row>
    <row r="43" spans="1:5" ht="25.5">
      <c r="A43" s="150" t="s">
        <v>478</v>
      </c>
      <c r="B43" s="85" t="s">
        <v>2122</v>
      </c>
      <c r="C43" s="136">
        <v>1506.7810259097823</v>
      </c>
      <c r="D43" s="210"/>
      <c r="E43" s="207" t="s">
        <v>2168</v>
      </c>
    </row>
    <row r="44" spans="1:5" ht="25.5">
      <c r="A44" s="150" t="s">
        <v>478</v>
      </c>
      <c r="B44" s="85" t="s">
        <v>2123</v>
      </c>
      <c r="C44" s="136">
        <v>1150.4096736671227</v>
      </c>
      <c r="D44" s="210"/>
      <c r="E44" s="124" t="s">
        <v>2185</v>
      </c>
    </row>
    <row r="45" spans="1:5" ht="12.75">
      <c r="A45" s="150" t="s">
        <v>478</v>
      </c>
      <c r="B45" s="85" t="s">
        <v>2124</v>
      </c>
      <c r="C45" s="136">
        <v>1278.2329707412473</v>
      </c>
      <c r="D45" s="210"/>
      <c r="E45" s="79" t="s">
        <v>2157</v>
      </c>
    </row>
    <row r="46" spans="1:5" ht="38.25">
      <c r="A46" s="150" t="s">
        <v>478</v>
      </c>
      <c r="B46" s="85" t="s">
        <v>2125</v>
      </c>
      <c r="C46" s="136">
        <v>830.8514309818107</v>
      </c>
      <c r="D46" s="210"/>
      <c r="E46" s="87" t="s">
        <v>2169</v>
      </c>
    </row>
    <row r="47" spans="1:5" ht="12.75">
      <c r="A47" s="150" t="s">
        <v>478</v>
      </c>
      <c r="B47" s="85" t="s">
        <v>2126</v>
      </c>
      <c r="C47" s="138">
        <v>830.8514309818107</v>
      </c>
      <c r="D47" s="210"/>
      <c r="E47" s="72" t="s">
        <v>2189</v>
      </c>
    </row>
    <row r="48" spans="1:5" ht="25.5">
      <c r="A48" s="150" t="s">
        <v>478</v>
      </c>
      <c r="B48" s="89" t="s">
        <v>2127</v>
      </c>
      <c r="C48" s="140">
        <v>1466.7723339255813</v>
      </c>
      <c r="D48" s="210"/>
      <c r="E48" s="91" t="s">
        <v>2170</v>
      </c>
    </row>
    <row r="49" spans="1:5" ht="25.5">
      <c r="A49" s="150" t="s">
        <v>478</v>
      </c>
      <c r="B49" s="89" t="s">
        <v>2128</v>
      </c>
      <c r="C49" s="140">
        <v>924.6737310342183</v>
      </c>
      <c r="D49" s="210"/>
      <c r="E49" s="79" t="s">
        <v>2159</v>
      </c>
    </row>
    <row r="50" spans="1:5" ht="12.75">
      <c r="A50" s="150" t="s">
        <v>478</v>
      </c>
      <c r="B50" s="89" t="s">
        <v>2129</v>
      </c>
      <c r="C50" s="140">
        <v>639.1164853706236</v>
      </c>
      <c r="D50" s="210"/>
      <c r="E50" s="91" t="s">
        <v>2157</v>
      </c>
    </row>
    <row r="51" spans="1:5" ht="25.5">
      <c r="A51" s="150" t="s">
        <v>478</v>
      </c>
      <c r="B51" s="89" t="s">
        <v>2130</v>
      </c>
      <c r="C51" s="140">
        <v>543.2490125650302</v>
      </c>
      <c r="D51" s="210"/>
      <c r="E51" s="79" t="s">
        <v>2156</v>
      </c>
    </row>
    <row r="52" spans="1:5" ht="38.25">
      <c r="A52" s="150" t="s">
        <v>478</v>
      </c>
      <c r="B52" s="89" t="s">
        <v>2131</v>
      </c>
      <c r="C52" s="140">
        <v>575.2048368335613</v>
      </c>
      <c r="D52" s="210"/>
      <c r="E52" s="91" t="s">
        <v>2169</v>
      </c>
    </row>
    <row r="53" spans="1:5" ht="12.75">
      <c r="A53" s="150" t="s">
        <v>478</v>
      </c>
      <c r="B53" s="89" t="s">
        <v>2132</v>
      </c>
      <c r="C53" s="140">
        <v>1225.5058606981709</v>
      </c>
      <c r="D53" s="210"/>
      <c r="E53" s="91" t="s">
        <v>2165</v>
      </c>
    </row>
    <row r="54" spans="1:5" ht="12.75">
      <c r="A54" s="150" t="s">
        <v>478</v>
      </c>
      <c r="B54" s="89" t="s">
        <v>2133</v>
      </c>
      <c r="C54" s="140">
        <v>1597.7912134265591</v>
      </c>
      <c r="D54" s="210"/>
      <c r="E54" s="91" t="s">
        <v>2157</v>
      </c>
    </row>
    <row r="55" spans="1:5" ht="25.5">
      <c r="A55" s="150" t="s">
        <v>478</v>
      </c>
      <c r="B55" s="89" t="s">
        <v>2134</v>
      </c>
      <c r="C55" s="140">
        <v>1317.2190763488554</v>
      </c>
      <c r="D55" s="210"/>
      <c r="E55" s="87" t="s">
        <v>2164</v>
      </c>
    </row>
    <row r="56" spans="1:5" ht="12.75">
      <c r="A56" s="150" t="s">
        <v>478</v>
      </c>
      <c r="B56" s="89" t="s">
        <v>2135</v>
      </c>
      <c r="C56" s="140">
        <v>1597.7912134265591</v>
      </c>
      <c r="D56" s="210"/>
      <c r="E56" s="130" t="s">
        <v>2171</v>
      </c>
    </row>
    <row r="57" spans="1:5" ht="25.5">
      <c r="A57" s="150" t="s">
        <v>478</v>
      </c>
      <c r="B57" s="117" t="s">
        <v>2136</v>
      </c>
      <c r="C57" s="136">
        <v>926.0797873020337</v>
      </c>
      <c r="D57" s="210"/>
      <c r="E57" s="207" t="s">
        <v>2168</v>
      </c>
    </row>
    <row r="58" spans="1:5" ht="12.75">
      <c r="A58" s="150" t="s">
        <v>478</v>
      </c>
      <c r="B58" s="117" t="s">
        <v>2137</v>
      </c>
      <c r="C58" s="136">
        <v>1597.7912134265591</v>
      </c>
      <c r="D58" s="210"/>
      <c r="E58" s="130" t="s">
        <v>2171</v>
      </c>
    </row>
    <row r="59" spans="1:5" ht="25.5">
      <c r="A59" s="150" t="s">
        <v>478</v>
      </c>
      <c r="B59" s="117" t="s">
        <v>2138</v>
      </c>
      <c r="C59" s="136">
        <v>1597.7912134265591</v>
      </c>
      <c r="D59" s="210"/>
      <c r="E59" s="130" t="s">
        <v>2171</v>
      </c>
    </row>
    <row r="60" spans="1:5" ht="12.75">
      <c r="A60" s="150" t="s">
        <v>478</v>
      </c>
      <c r="B60" s="117" t="s">
        <v>2139</v>
      </c>
      <c r="C60" s="136">
        <v>1597.7912134265591</v>
      </c>
      <c r="D60" s="210"/>
      <c r="E60" s="87" t="s">
        <v>2164</v>
      </c>
    </row>
    <row r="61" spans="1:5" ht="12.75">
      <c r="A61" s="150" t="s">
        <v>478</v>
      </c>
      <c r="B61" s="117" t="s">
        <v>1184</v>
      </c>
      <c r="C61" s="136">
        <v>1597.7912134265591</v>
      </c>
      <c r="D61" s="210"/>
      <c r="E61" s="79" t="s">
        <v>581</v>
      </c>
    </row>
    <row r="62" spans="1:5" ht="12.75">
      <c r="A62" s="150" t="s">
        <v>478</v>
      </c>
      <c r="B62" s="145" t="s">
        <v>2140</v>
      </c>
      <c r="C62" s="136">
        <v>1597.7912134265591</v>
      </c>
      <c r="D62" s="210"/>
      <c r="E62" s="145" t="s">
        <v>2172</v>
      </c>
    </row>
    <row r="63" spans="1:5" ht="12.75">
      <c r="A63" s="150" t="s">
        <v>478</v>
      </c>
      <c r="B63" s="130" t="s">
        <v>2141</v>
      </c>
      <c r="C63" s="141">
        <v>1576</v>
      </c>
      <c r="D63" s="210"/>
      <c r="E63" s="87" t="s">
        <v>2164</v>
      </c>
    </row>
    <row r="64" spans="1:5" ht="12.75">
      <c r="A64" s="150" t="s">
        <v>478</v>
      </c>
      <c r="B64" s="130" t="s">
        <v>2142</v>
      </c>
      <c r="C64" s="141">
        <v>1600</v>
      </c>
      <c r="D64" s="210"/>
      <c r="E64" s="87" t="s">
        <v>2164</v>
      </c>
    </row>
    <row r="65" spans="1:5" ht="12.75">
      <c r="A65" s="150" t="s">
        <v>478</v>
      </c>
      <c r="B65" s="117" t="s">
        <v>2143</v>
      </c>
      <c r="C65" s="141">
        <v>1600</v>
      </c>
      <c r="D65" s="210"/>
      <c r="E65" s="87" t="s">
        <v>2164</v>
      </c>
    </row>
    <row r="66" spans="1:5" ht="12.75">
      <c r="A66" s="150" t="s">
        <v>478</v>
      </c>
      <c r="B66" s="130" t="s">
        <v>2144</v>
      </c>
      <c r="C66" s="141">
        <v>1581</v>
      </c>
      <c r="D66" s="210"/>
      <c r="E66" s="130" t="s">
        <v>2173</v>
      </c>
    </row>
    <row r="67" spans="1:5" ht="12.75">
      <c r="A67" s="150" t="s">
        <v>478</v>
      </c>
      <c r="B67" s="91" t="s">
        <v>2145</v>
      </c>
      <c r="C67" s="141">
        <v>700</v>
      </c>
      <c r="D67" s="210"/>
      <c r="E67" s="79" t="s">
        <v>581</v>
      </c>
    </row>
    <row r="68" spans="1:5" ht="12.75">
      <c r="A68" s="150" t="s">
        <v>478</v>
      </c>
      <c r="B68" s="130" t="s">
        <v>2146</v>
      </c>
      <c r="C68" s="141">
        <v>1413</v>
      </c>
      <c r="D68" s="210"/>
      <c r="E68" s="79" t="s">
        <v>581</v>
      </c>
    </row>
    <row r="69" spans="1:5" ht="12.75">
      <c r="A69" s="150" t="s">
        <v>478</v>
      </c>
      <c r="B69" s="130" t="s">
        <v>2147</v>
      </c>
      <c r="C69" s="141">
        <v>1600</v>
      </c>
      <c r="D69" s="210"/>
      <c r="E69" s="130" t="s">
        <v>2171</v>
      </c>
    </row>
    <row r="70" spans="1:5" ht="12.75">
      <c r="A70" s="150" t="s">
        <v>478</v>
      </c>
      <c r="B70" s="85" t="s">
        <v>2148</v>
      </c>
      <c r="C70" s="136">
        <v>1487</v>
      </c>
      <c r="D70" s="210"/>
      <c r="E70" s="87" t="s">
        <v>2164</v>
      </c>
    </row>
    <row r="71" spans="1:5" ht="25.5">
      <c r="A71" s="150" t="s">
        <v>478</v>
      </c>
      <c r="B71" s="89" t="s">
        <v>2149</v>
      </c>
      <c r="C71" s="75">
        <v>1255</v>
      </c>
      <c r="D71" s="210"/>
      <c r="E71" s="79" t="s">
        <v>2160</v>
      </c>
    </row>
    <row r="72" spans="1:5" ht="25.5">
      <c r="A72" s="150" t="s">
        <v>478</v>
      </c>
      <c r="B72" s="89" t="s">
        <v>2150</v>
      </c>
      <c r="C72" s="75">
        <v>1195</v>
      </c>
      <c r="D72" s="210"/>
      <c r="E72" s="119" t="s">
        <v>2174</v>
      </c>
    </row>
    <row r="73" spans="1:5" ht="12.75">
      <c r="A73" s="150" t="s">
        <v>478</v>
      </c>
      <c r="B73" s="89" t="s">
        <v>2193</v>
      </c>
      <c r="C73" s="75">
        <v>1598</v>
      </c>
      <c r="D73" s="210"/>
      <c r="E73" s="119" t="s">
        <v>2163</v>
      </c>
    </row>
    <row r="74" spans="1:5" ht="12.75">
      <c r="A74" s="150" t="s">
        <v>478</v>
      </c>
      <c r="B74" s="89" t="s">
        <v>2151</v>
      </c>
      <c r="C74" s="75">
        <v>479</v>
      </c>
      <c r="D74" s="210"/>
      <c r="E74" s="79" t="s">
        <v>581</v>
      </c>
    </row>
    <row r="75" spans="1:5" ht="12.75">
      <c r="A75" s="150" t="s">
        <v>478</v>
      </c>
      <c r="B75" s="89" t="s">
        <v>2152</v>
      </c>
      <c r="C75" s="75">
        <v>968</v>
      </c>
      <c r="D75" s="210"/>
      <c r="E75" s="79" t="s">
        <v>581</v>
      </c>
    </row>
    <row r="76" spans="1:5" ht="25.5">
      <c r="A76" s="150" t="s">
        <v>478</v>
      </c>
      <c r="B76" s="89" t="s">
        <v>2153</v>
      </c>
      <c r="C76" s="75">
        <v>1574.6</v>
      </c>
      <c r="D76" s="210"/>
      <c r="E76" s="87" t="s">
        <v>2166</v>
      </c>
    </row>
    <row r="77" spans="1:5" ht="12.75">
      <c r="A77" s="150" t="s">
        <v>478</v>
      </c>
      <c r="B77" s="85" t="s">
        <v>2154</v>
      </c>
      <c r="C77" s="136">
        <v>1600</v>
      </c>
      <c r="D77" s="210"/>
      <c r="E77" s="87" t="s">
        <v>2163</v>
      </c>
    </row>
    <row r="78" spans="1:5" ht="25.5">
      <c r="A78" s="150" t="s">
        <v>478</v>
      </c>
      <c r="B78" s="85" t="s">
        <v>2478</v>
      </c>
      <c r="C78" s="136">
        <v>1109.42</v>
      </c>
      <c r="D78" s="209">
        <v>2013</v>
      </c>
      <c r="E78" s="87" t="s">
        <v>2479</v>
      </c>
    </row>
    <row r="79" spans="1:5" ht="12.75">
      <c r="A79" s="150" t="s">
        <v>478</v>
      </c>
      <c r="B79" s="85" t="s">
        <v>2535</v>
      </c>
      <c r="C79" s="136">
        <v>1600</v>
      </c>
      <c r="D79" s="209">
        <v>2013</v>
      </c>
      <c r="E79" s="87" t="s">
        <v>2164</v>
      </c>
    </row>
    <row r="80" spans="1:5" ht="12.75">
      <c r="A80" s="150" t="s">
        <v>478</v>
      </c>
      <c r="B80" s="85" t="s">
        <v>2544</v>
      </c>
      <c r="C80" s="136">
        <v>1600</v>
      </c>
      <c r="D80" s="209">
        <v>2013</v>
      </c>
      <c r="E80" s="87" t="s">
        <v>2164</v>
      </c>
    </row>
    <row r="81" spans="1:5" ht="25.5">
      <c r="A81" s="150" t="s">
        <v>478</v>
      </c>
      <c r="B81" s="85" t="s">
        <v>2562</v>
      </c>
      <c r="C81" s="136">
        <v>993.88</v>
      </c>
      <c r="D81" s="209">
        <v>2013</v>
      </c>
      <c r="E81" s="87" t="s">
        <v>2479</v>
      </c>
    </row>
    <row r="82" spans="1:5" ht="25.5">
      <c r="A82" s="150" t="s">
        <v>478</v>
      </c>
      <c r="B82" s="85" t="s">
        <v>2605</v>
      </c>
      <c r="C82" s="136">
        <v>1475</v>
      </c>
      <c r="D82" s="209">
        <v>2013</v>
      </c>
      <c r="E82" s="87" t="s">
        <v>2479</v>
      </c>
    </row>
    <row r="83" spans="1:5" ht="25.5">
      <c r="A83" s="150" t="s">
        <v>478</v>
      </c>
      <c r="B83" s="85" t="s">
        <v>2612</v>
      </c>
      <c r="C83" s="136">
        <v>1394</v>
      </c>
      <c r="D83" s="209">
        <v>2013</v>
      </c>
      <c r="E83" s="87" t="s">
        <v>2189</v>
      </c>
    </row>
    <row r="84" spans="1:5" ht="12.75">
      <c r="A84" s="150" t="s">
        <v>478</v>
      </c>
      <c r="B84" s="85" t="s">
        <v>2616</v>
      </c>
      <c r="C84" s="136">
        <v>1440</v>
      </c>
      <c r="D84" s="209">
        <v>2013</v>
      </c>
      <c r="E84" s="87" t="s">
        <v>2617</v>
      </c>
    </row>
    <row r="85" spans="1:5" ht="25.5">
      <c r="A85" s="63" t="s">
        <v>30</v>
      </c>
      <c r="B85" s="124" t="s">
        <v>269</v>
      </c>
      <c r="C85" s="125">
        <v>98681.63051397748</v>
      </c>
      <c r="D85" s="160">
        <v>2010</v>
      </c>
      <c r="E85" s="124" t="s">
        <v>2183</v>
      </c>
    </row>
    <row r="86" spans="1:5" ht="25.5">
      <c r="A86" s="63" t="s">
        <v>30</v>
      </c>
      <c r="B86" s="124" t="s">
        <v>2433</v>
      </c>
      <c r="C86" s="125">
        <v>92823</v>
      </c>
      <c r="D86" s="160">
        <v>2012</v>
      </c>
      <c r="E86" s="124" t="s">
        <v>2434</v>
      </c>
    </row>
    <row r="87" spans="1:5" ht="25.5">
      <c r="A87" s="63" t="s">
        <v>750</v>
      </c>
      <c r="B87" s="75" t="s">
        <v>137</v>
      </c>
      <c r="C87" s="75">
        <v>60000</v>
      </c>
      <c r="D87" s="157">
        <v>2004</v>
      </c>
      <c r="E87" s="83" t="s">
        <v>2184</v>
      </c>
    </row>
    <row r="88" spans="1:5" ht="25.5">
      <c r="A88" s="63" t="s">
        <v>750</v>
      </c>
      <c r="B88" s="75" t="s">
        <v>648</v>
      </c>
      <c r="C88" s="75">
        <v>48335.357202203675</v>
      </c>
      <c r="D88" s="157">
        <v>2004</v>
      </c>
      <c r="E88" s="79" t="s">
        <v>2158</v>
      </c>
    </row>
    <row r="89" spans="1:5" ht="38.25">
      <c r="A89" s="63" t="s">
        <v>750</v>
      </c>
      <c r="B89" s="120" t="s">
        <v>580</v>
      </c>
      <c r="C89" s="121">
        <v>11422.481561489398</v>
      </c>
      <c r="D89" s="157">
        <v>2009</v>
      </c>
      <c r="E89" s="120" t="s">
        <v>581</v>
      </c>
    </row>
    <row r="90" spans="1:5" ht="25.5">
      <c r="A90" s="63" t="s">
        <v>750</v>
      </c>
      <c r="B90" s="124" t="s">
        <v>336</v>
      </c>
      <c r="C90" s="125">
        <v>13741.004435468409</v>
      </c>
      <c r="D90" s="157">
        <v>2010</v>
      </c>
      <c r="E90" s="124" t="s">
        <v>2185</v>
      </c>
    </row>
    <row r="91" spans="1:5" ht="25.5">
      <c r="A91" s="63" t="s">
        <v>750</v>
      </c>
      <c r="B91" s="70" t="s">
        <v>393</v>
      </c>
      <c r="C91" s="71">
        <v>16872.659235872332</v>
      </c>
      <c r="D91" s="158">
        <v>39967.438472222224</v>
      </c>
      <c r="E91" s="207" t="s">
        <v>2168</v>
      </c>
    </row>
    <row r="92" spans="1:5" ht="38.25">
      <c r="A92" s="63" t="s">
        <v>750</v>
      </c>
      <c r="B92" s="70" t="s">
        <v>610</v>
      </c>
      <c r="C92" s="71">
        <v>3726.3047563048844</v>
      </c>
      <c r="D92" s="158">
        <v>39979.639328703706</v>
      </c>
      <c r="E92" s="70" t="s">
        <v>2186</v>
      </c>
    </row>
    <row r="93" spans="1:5" ht="25.5">
      <c r="A93" s="63" t="s">
        <v>750</v>
      </c>
      <c r="B93" s="70" t="s">
        <v>611</v>
      </c>
      <c r="C93" s="71">
        <v>18684.698273107257</v>
      </c>
      <c r="D93" s="158">
        <v>40157.38167824074</v>
      </c>
      <c r="E93" s="70" t="s">
        <v>2186</v>
      </c>
    </row>
    <row r="94" spans="1:5" ht="38.25">
      <c r="A94" s="63" t="s">
        <v>750</v>
      </c>
      <c r="B94" s="70" t="s">
        <v>612</v>
      </c>
      <c r="C94" s="71">
        <v>9449.465059501745</v>
      </c>
      <c r="D94" s="158">
        <v>40161.70612268519</v>
      </c>
      <c r="E94" s="70" t="s">
        <v>2186</v>
      </c>
    </row>
    <row r="95" spans="1:5" ht="12.75">
      <c r="A95" s="63" t="s">
        <v>750</v>
      </c>
      <c r="B95" s="70" t="s">
        <v>613</v>
      </c>
      <c r="C95" s="71">
        <v>11251.006608464459</v>
      </c>
      <c r="D95" s="158">
        <v>40301.54085648148</v>
      </c>
      <c r="E95" s="70" t="s">
        <v>2164</v>
      </c>
    </row>
    <row r="96" spans="1:5" ht="25.5">
      <c r="A96" s="63" t="s">
        <v>750</v>
      </c>
      <c r="B96" s="70" t="s">
        <v>614</v>
      </c>
      <c r="C96" s="71">
        <v>25564.659414824946</v>
      </c>
      <c r="D96" s="158">
        <v>40361.528020833335</v>
      </c>
      <c r="E96" s="70" t="s">
        <v>2187</v>
      </c>
    </row>
    <row r="97" spans="1:5" ht="12.75">
      <c r="A97" s="63" t="s">
        <v>750</v>
      </c>
      <c r="B97" s="82" t="s">
        <v>711</v>
      </c>
      <c r="C97" s="66">
        <v>22818.38</v>
      </c>
      <c r="D97" s="78" t="s">
        <v>719</v>
      </c>
      <c r="E97" s="72" t="s">
        <v>2186</v>
      </c>
    </row>
    <row r="98" spans="1:5" ht="38.25">
      <c r="A98" s="63" t="s">
        <v>750</v>
      </c>
      <c r="B98" s="82" t="s">
        <v>712</v>
      </c>
      <c r="C98" s="66">
        <v>4498.11</v>
      </c>
      <c r="D98" s="78" t="s">
        <v>719</v>
      </c>
      <c r="E98" s="72" t="s">
        <v>2185</v>
      </c>
    </row>
    <row r="99" spans="1:5" ht="12.75">
      <c r="A99" s="63" t="s">
        <v>750</v>
      </c>
      <c r="B99" s="82" t="s">
        <v>713</v>
      </c>
      <c r="C99" s="66">
        <v>13436.78</v>
      </c>
      <c r="D99" s="78" t="s">
        <v>719</v>
      </c>
      <c r="E99" s="72" t="s">
        <v>2157</v>
      </c>
    </row>
    <row r="100" spans="1:5" ht="25.5">
      <c r="A100" s="63" t="s">
        <v>750</v>
      </c>
      <c r="B100" s="82" t="s">
        <v>714</v>
      </c>
      <c r="C100" s="66">
        <v>50087.7</v>
      </c>
      <c r="D100" s="78" t="s">
        <v>719</v>
      </c>
      <c r="E100" s="207" t="s">
        <v>2168</v>
      </c>
    </row>
    <row r="101" spans="1:5" ht="12.75">
      <c r="A101" s="63" t="s">
        <v>750</v>
      </c>
      <c r="B101" s="82" t="s">
        <v>715</v>
      </c>
      <c r="C101" s="66">
        <v>45619.2</v>
      </c>
      <c r="D101" s="78" t="s">
        <v>719</v>
      </c>
      <c r="E101" s="72" t="s">
        <v>2164</v>
      </c>
    </row>
    <row r="102" spans="1:5" ht="12.75">
      <c r="A102" s="63" t="s">
        <v>750</v>
      </c>
      <c r="B102" s="82" t="s">
        <v>716</v>
      </c>
      <c r="C102" s="66">
        <v>31055.4</v>
      </c>
      <c r="D102" s="78" t="s">
        <v>719</v>
      </c>
      <c r="E102" s="72" t="s">
        <v>2188</v>
      </c>
    </row>
    <row r="103" spans="1:5" ht="38.25">
      <c r="A103" s="63" t="s">
        <v>750</v>
      </c>
      <c r="B103" s="82" t="s">
        <v>717</v>
      </c>
      <c r="C103" s="66">
        <v>12721</v>
      </c>
      <c r="D103" s="78" t="s">
        <v>719</v>
      </c>
      <c r="E103" s="72" t="s">
        <v>2189</v>
      </c>
    </row>
    <row r="104" spans="1:5" ht="12.75">
      <c r="A104" s="63" t="s">
        <v>750</v>
      </c>
      <c r="B104" s="82" t="s">
        <v>718</v>
      </c>
      <c r="C104" s="66">
        <v>56242.25</v>
      </c>
      <c r="D104" s="78" t="s">
        <v>719</v>
      </c>
      <c r="E104" s="72" t="s">
        <v>2186</v>
      </c>
    </row>
    <row r="105" spans="1:5" ht="38.25">
      <c r="A105" s="63" t="s">
        <v>750</v>
      </c>
      <c r="B105" s="93" t="s">
        <v>2175</v>
      </c>
      <c r="C105" s="71">
        <v>45074.88</v>
      </c>
      <c r="D105" s="159" t="s">
        <v>719</v>
      </c>
      <c r="E105" s="74" t="s">
        <v>2164</v>
      </c>
    </row>
    <row r="106" spans="1:5" ht="25.5">
      <c r="A106" s="63" t="s">
        <v>750</v>
      </c>
      <c r="B106" s="93" t="s">
        <v>2176</v>
      </c>
      <c r="C106" s="71">
        <v>50082.28</v>
      </c>
      <c r="D106" s="159" t="s">
        <v>719</v>
      </c>
      <c r="E106" s="207" t="s">
        <v>2168</v>
      </c>
    </row>
    <row r="107" spans="1:5" ht="25.5">
      <c r="A107" s="63" t="s">
        <v>750</v>
      </c>
      <c r="B107" s="93" t="s">
        <v>2177</v>
      </c>
      <c r="C107" s="71">
        <v>12782</v>
      </c>
      <c r="D107" s="159" t="s">
        <v>719</v>
      </c>
      <c r="E107" s="74" t="s">
        <v>581</v>
      </c>
    </row>
    <row r="108" spans="1:5" ht="12.75">
      <c r="A108" s="63" t="s">
        <v>750</v>
      </c>
      <c r="B108" s="93" t="s">
        <v>1078</v>
      </c>
      <c r="C108" s="71">
        <v>26762.8</v>
      </c>
      <c r="D108" s="159" t="s">
        <v>719</v>
      </c>
      <c r="E108" s="74" t="s">
        <v>2190</v>
      </c>
    </row>
    <row r="109" spans="1:5" ht="25.5">
      <c r="A109" s="63" t="s">
        <v>750</v>
      </c>
      <c r="B109" s="93" t="s">
        <v>2178</v>
      </c>
      <c r="C109" s="71">
        <v>10141.380000000001</v>
      </c>
      <c r="D109" s="159" t="s">
        <v>719</v>
      </c>
      <c r="E109" s="74" t="s">
        <v>2186</v>
      </c>
    </row>
    <row r="110" spans="1:5" ht="25.5">
      <c r="A110" s="63" t="s">
        <v>750</v>
      </c>
      <c r="B110" s="93" t="s">
        <v>2179</v>
      </c>
      <c r="C110" s="71">
        <v>49419.3</v>
      </c>
      <c r="D110" s="159" t="s">
        <v>818</v>
      </c>
      <c r="E110" s="207" t="s">
        <v>2168</v>
      </c>
    </row>
    <row r="111" spans="1:5" ht="12.75">
      <c r="A111" s="63" t="s">
        <v>750</v>
      </c>
      <c r="B111" s="93" t="s">
        <v>2180</v>
      </c>
      <c r="C111" s="71">
        <v>49965.3</v>
      </c>
      <c r="D111" s="159" t="s">
        <v>818</v>
      </c>
      <c r="E111" s="74" t="s">
        <v>2186</v>
      </c>
    </row>
    <row r="112" spans="1:5" ht="25.5">
      <c r="A112" s="63" t="s">
        <v>750</v>
      </c>
      <c r="B112" s="93" t="s">
        <v>2181</v>
      </c>
      <c r="C112" s="71">
        <v>50000</v>
      </c>
      <c r="D112" s="159" t="s">
        <v>818</v>
      </c>
      <c r="E112" s="74" t="s">
        <v>2191</v>
      </c>
    </row>
    <row r="113" spans="1:5" ht="25.5">
      <c r="A113" s="63" t="s">
        <v>750</v>
      </c>
      <c r="B113" s="93" t="s">
        <v>2748</v>
      </c>
      <c r="C113" s="71">
        <v>45490</v>
      </c>
      <c r="D113" s="159" t="s">
        <v>2625</v>
      </c>
      <c r="E113" s="74" t="s">
        <v>2164</v>
      </c>
    </row>
    <row r="114" spans="1:5" ht="12.75">
      <c r="A114" s="56" t="s">
        <v>750</v>
      </c>
      <c r="B114" s="56" t="s">
        <v>2749</v>
      </c>
      <c r="C114" s="32">
        <v>50000</v>
      </c>
      <c r="D114" s="248">
        <v>2013</v>
      </c>
      <c r="E114" s="56" t="s">
        <v>2750</v>
      </c>
    </row>
    <row r="115" spans="1:5" ht="25.5">
      <c r="A115" s="63" t="s">
        <v>751</v>
      </c>
      <c r="B115" s="64" t="s">
        <v>2182</v>
      </c>
      <c r="C115" s="75">
        <v>3313.18</v>
      </c>
      <c r="D115" s="160">
        <v>2010</v>
      </c>
      <c r="E115" s="207" t="s">
        <v>2168</v>
      </c>
    </row>
    <row r="116" spans="1:6" ht="25.5">
      <c r="A116" s="35" t="s">
        <v>57</v>
      </c>
      <c r="B116" s="60">
        <f>SUM(B121:B124)</f>
        <v>114</v>
      </c>
      <c r="C116" s="19">
        <f>SUM(C2:C115)</f>
        <v>1137914.9247596285</v>
      </c>
      <c r="D116" s="211"/>
      <c r="E116" s="133" t="s">
        <v>1841</v>
      </c>
      <c r="F116" s="133">
        <v>32</v>
      </c>
    </row>
    <row r="117" spans="1:4" ht="12.75">
      <c r="A117" s="50"/>
      <c r="B117" s="51"/>
      <c r="C117" s="44"/>
      <c r="D117" s="212"/>
    </row>
    <row r="118" ht="12.75">
      <c r="C118" s="30"/>
    </row>
    <row r="119" spans="1:4" ht="12.75">
      <c r="A119" s="1"/>
      <c r="B119" s="3"/>
      <c r="D119" s="213"/>
    </row>
    <row r="120" spans="1:4" ht="25.5">
      <c r="A120" s="17" t="s">
        <v>79</v>
      </c>
      <c r="B120" s="18" t="s">
        <v>106</v>
      </c>
      <c r="C120" s="19" t="s">
        <v>107</v>
      </c>
      <c r="D120" s="213"/>
    </row>
    <row r="121" spans="1:4" ht="12.75">
      <c r="A121" s="13" t="s">
        <v>478</v>
      </c>
      <c r="B121" s="47">
        <f>COUNTA(A2:A84)</f>
        <v>83</v>
      </c>
      <c r="C121" s="14">
        <f>SUM(C2:C84)</f>
        <v>97852.71769841372</v>
      </c>
      <c r="D121" s="213"/>
    </row>
    <row r="122" spans="1:3" ht="12.75">
      <c r="A122" s="13" t="s">
        <v>30</v>
      </c>
      <c r="B122" s="46">
        <f>2</f>
        <v>2</v>
      </c>
      <c r="C122" s="32">
        <f>SUM(C85:C86)</f>
        <v>191504.6305139775</v>
      </c>
    </row>
    <row r="123" spans="1:3" ht="12.75">
      <c r="A123" s="36" t="s">
        <v>750</v>
      </c>
      <c r="B123" s="46">
        <f>COUNTA(A87:A114)</f>
        <v>28</v>
      </c>
      <c r="C123" s="32">
        <f>SUM(C87:C114)</f>
        <v>845244.3965472373</v>
      </c>
    </row>
    <row r="124" spans="1:3" ht="12.75">
      <c r="A124" s="36" t="s">
        <v>751</v>
      </c>
      <c r="B124" s="46">
        <f>1</f>
        <v>1</v>
      </c>
      <c r="C124" s="32">
        <f>C115</f>
        <v>3313.18</v>
      </c>
    </row>
  </sheetData>
  <sheetProtection/>
  <autoFilter ref="A1:E127"/>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F26"/>
  <sheetViews>
    <sheetView zoomScalePageLayoutView="0" workbookViewId="0" topLeftCell="A1">
      <selection activeCell="C22" sqref="C22"/>
    </sheetView>
  </sheetViews>
  <sheetFormatPr defaultColWidth="9.140625" defaultRowHeight="12.75"/>
  <cols>
    <col min="1" max="1" width="11.140625" style="5" customWidth="1"/>
    <col min="2" max="2" width="40.28125" style="5" customWidth="1"/>
    <col min="3" max="3" width="13.140625" style="4" customWidth="1"/>
    <col min="4" max="4" width="9.140625" style="5" customWidth="1"/>
    <col min="5" max="5" width="33.421875" style="5" customWidth="1"/>
    <col min="6" max="16384" width="9.140625" style="5" customWidth="1"/>
  </cols>
  <sheetData>
    <row r="1" spans="1:5" ht="12.75">
      <c r="A1" s="35" t="s">
        <v>79</v>
      </c>
      <c r="B1" s="35" t="s">
        <v>80</v>
      </c>
      <c r="C1" s="19" t="s">
        <v>341</v>
      </c>
      <c r="D1" s="35" t="s">
        <v>81</v>
      </c>
      <c r="E1" s="35" t="s">
        <v>82</v>
      </c>
    </row>
    <row r="2" spans="1:6" ht="12.75">
      <c r="A2" s="150" t="s">
        <v>478</v>
      </c>
      <c r="B2" s="101" t="s">
        <v>1846</v>
      </c>
      <c r="C2" s="102">
        <v>1597.7912134265591</v>
      </c>
      <c r="D2" s="151"/>
      <c r="E2" s="103" t="s">
        <v>1857</v>
      </c>
      <c r="F2" s="146"/>
    </row>
    <row r="3" spans="1:6" ht="12.75">
      <c r="A3" s="150" t="s">
        <v>478</v>
      </c>
      <c r="B3" s="101" t="s">
        <v>1847</v>
      </c>
      <c r="C3" s="102">
        <v>1038.5642887272634</v>
      </c>
      <c r="D3" s="151"/>
      <c r="E3" s="103" t="s">
        <v>1858</v>
      </c>
      <c r="F3" s="146"/>
    </row>
    <row r="4" spans="1:6" ht="12.75">
      <c r="A4" s="150" t="s">
        <v>478</v>
      </c>
      <c r="B4" s="101" t="s">
        <v>1848</v>
      </c>
      <c r="C4" s="102">
        <v>1597.7912134265591</v>
      </c>
      <c r="D4" s="151"/>
      <c r="E4" s="103" t="s">
        <v>1859</v>
      </c>
      <c r="F4" s="146"/>
    </row>
    <row r="5" spans="1:6" ht="12.75">
      <c r="A5" s="150" t="s">
        <v>478</v>
      </c>
      <c r="B5" s="101" t="s">
        <v>1849</v>
      </c>
      <c r="C5" s="102">
        <v>1590.6970204389452</v>
      </c>
      <c r="D5" s="151"/>
      <c r="E5" s="103" t="s">
        <v>1858</v>
      </c>
      <c r="F5" s="146"/>
    </row>
    <row r="6" spans="1:6" ht="12.75">
      <c r="A6" s="150" t="s">
        <v>478</v>
      </c>
      <c r="B6" s="101" t="s">
        <v>1850</v>
      </c>
      <c r="C6" s="102">
        <v>2767.1187350606524</v>
      </c>
      <c r="D6" s="151"/>
      <c r="E6" s="103" t="s">
        <v>1859</v>
      </c>
      <c r="F6" s="146"/>
    </row>
    <row r="7" spans="1:6" ht="12.75">
      <c r="A7" s="150" t="s">
        <v>478</v>
      </c>
      <c r="B7" s="101" t="s">
        <v>1851</v>
      </c>
      <c r="C7" s="102">
        <v>1597.7912134265591</v>
      </c>
      <c r="D7" s="151"/>
      <c r="E7" s="103" t="s">
        <v>1859</v>
      </c>
      <c r="F7" s="146"/>
    </row>
    <row r="8" spans="1:6" ht="12.75">
      <c r="A8" s="150" t="s">
        <v>478</v>
      </c>
      <c r="B8" s="106" t="s">
        <v>1852</v>
      </c>
      <c r="C8" s="107">
        <v>1278.2329707412473</v>
      </c>
      <c r="D8" s="151"/>
      <c r="E8" s="108" t="s">
        <v>1860</v>
      </c>
      <c r="F8" s="146"/>
    </row>
    <row r="9" spans="1:6" ht="12.75">
      <c r="A9" s="150" t="s">
        <v>478</v>
      </c>
      <c r="B9" s="112" t="s">
        <v>1853</v>
      </c>
      <c r="C9" s="109">
        <v>1597</v>
      </c>
      <c r="D9" s="151"/>
      <c r="E9" s="103" t="s">
        <v>1859</v>
      </c>
      <c r="F9" s="146"/>
    </row>
    <row r="10" spans="1:6" ht="12.75">
      <c r="A10" s="150" t="s">
        <v>478</v>
      </c>
      <c r="B10" s="112" t="s">
        <v>1854</v>
      </c>
      <c r="C10" s="109">
        <v>1597</v>
      </c>
      <c r="D10" s="151"/>
      <c r="E10" s="103" t="s">
        <v>1859</v>
      </c>
      <c r="F10" s="146"/>
    </row>
    <row r="11" spans="1:6" ht="12.75">
      <c r="A11" s="150" t="s">
        <v>478</v>
      </c>
      <c r="B11" s="112" t="s">
        <v>2194</v>
      </c>
      <c r="C11" s="109">
        <v>3196</v>
      </c>
      <c r="D11" s="151"/>
      <c r="E11" s="103" t="s">
        <v>1859</v>
      </c>
      <c r="F11" s="146"/>
    </row>
    <row r="12" spans="1:6" ht="12.75">
      <c r="A12" s="150" t="s">
        <v>478</v>
      </c>
      <c r="B12" s="112" t="s">
        <v>1855</v>
      </c>
      <c r="C12" s="109">
        <v>1072</v>
      </c>
      <c r="D12" s="151"/>
      <c r="E12" s="112" t="s">
        <v>1861</v>
      </c>
      <c r="F12" s="146"/>
    </row>
    <row r="13" spans="1:6" ht="12.75">
      <c r="A13" s="150" t="s">
        <v>478</v>
      </c>
      <c r="B13" s="117" t="s">
        <v>1856</v>
      </c>
      <c r="C13" s="116">
        <v>1595</v>
      </c>
      <c r="D13" s="151"/>
      <c r="E13" s="117" t="s">
        <v>1862</v>
      </c>
      <c r="F13" s="146"/>
    </row>
    <row r="14" spans="1:6" ht="12.75">
      <c r="A14" s="150" t="s">
        <v>478</v>
      </c>
      <c r="B14" s="117" t="s">
        <v>2471</v>
      </c>
      <c r="C14" s="116">
        <v>408.5</v>
      </c>
      <c r="D14" s="150">
        <v>2013</v>
      </c>
      <c r="E14" s="117" t="s">
        <v>2472</v>
      </c>
      <c r="F14" s="146"/>
    </row>
    <row r="15" spans="1:6" ht="25.5">
      <c r="A15" s="150" t="s">
        <v>478</v>
      </c>
      <c r="B15" s="117" t="s">
        <v>2547</v>
      </c>
      <c r="C15" s="116">
        <v>1542.44</v>
      </c>
      <c r="D15" s="150">
        <v>2013</v>
      </c>
      <c r="E15" s="117" t="s">
        <v>1858</v>
      </c>
      <c r="F15" s="146"/>
    </row>
    <row r="16" spans="1:6" ht="12.75">
      <c r="A16" s="150" t="s">
        <v>30</v>
      </c>
      <c r="B16" s="101" t="s">
        <v>2435</v>
      </c>
      <c r="C16" s="116">
        <v>2035</v>
      </c>
      <c r="D16" s="209">
        <v>2010</v>
      </c>
      <c r="E16" s="103" t="s">
        <v>1858</v>
      </c>
      <c r="F16" s="146"/>
    </row>
    <row r="17" spans="1:6" ht="38.25">
      <c r="A17" s="151" t="s">
        <v>2436</v>
      </c>
      <c r="B17" s="235">
        <f>SUM(B21:B22)</f>
        <v>15</v>
      </c>
      <c r="C17" s="97">
        <f>SUM(C2:C16)</f>
        <v>24510.926655247786</v>
      </c>
      <c r="D17" s="150"/>
      <c r="E17" s="133" t="s">
        <v>1841</v>
      </c>
      <c r="F17" s="181">
        <v>6</v>
      </c>
    </row>
    <row r="18" spans="1:4" ht="12.75">
      <c r="A18" s="50"/>
      <c r="B18" s="236"/>
      <c r="C18" s="44"/>
      <c r="D18" s="2"/>
    </row>
    <row r="19" spans="1:4" ht="12.75">
      <c r="A19" s="50"/>
      <c r="B19" s="236"/>
      <c r="C19" s="44"/>
      <c r="D19" s="2"/>
    </row>
    <row r="20" spans="1:3" ht="25.5">
      <c r="A20" s="237" t="s">
        <v>79</v>
      </c>
      <c r="B20" s="238" t="s">
        <v>106</v>
      </c>
      <c r="C20" s="239" t="s">
        <v>107</v>
      </c>
    </row>
    <row r="21" spans="1:3" ht="12.75">
      <c r="A21" s="49" t="s">
        <v>478</v>
      </c>
      <c r="B21" s="29">
        <f>COUNTA(A2:A15)</f>
        <v>14</v>
      </c>
      <c r="C21" s="28">
        <f>SUM(C2:C15)</f>
        <v>22475.926655247786</v>
      </c>
    </row>
    <row r="22" spans="1:3" ht="12.75">
      <c r="A22" s="56" t="s">
        <v>30</v>
      </c>
      <c r="B22" s="29">
        <f>1</f>
        <v>1</v>
      </c>
      <c r="C22" s="28">
        <f>C16</f>
        <v>2035</v>
      </c>
    </row>
    <row r="23" ht="12.75">
      <c r="C23" s="5"/>
    </row>
    <row r="24" ht="12.75">
      <c r="C24" s="5"/>
    </row>
    <row r="25" ht="12.75">
      <c r="C25" s="5"/>
    </row>
    <row r="26" ht="12.75">
      <c r="C26" s="5"/>
    </row>
  </sheetData>
  <sheetProtection/>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F138"/>
  <sheetViews>
    <sheetView zoomScalePageLayoutView="0" workbookViewId="0" topLeftCell="A1">
      <pane ySplit="1" topLeftCell="A123" activePane="bottomLeft" state="frozen"/>
      <selection pane="topLeft" activeCell="F3" sqref="F3"/>
      <selection pane="bottomLeft" activeCell="A139" sqref="A139"/>
    </sheetView>
  </sheetViews>
  <sheetFormatPr defaultColWidth="9.140625" defaultRowHeight="12.75"/>
  <cols>
    <col min="1" max="1" width="10.8515625" style="5" customWidth="1"/>
    <col min="2" max="2" width="47.00390625" style="5" customWidth="1"/>
    <col min="3" max="3" width="10.57421875" style="4" customWidth="1"/>
    <col min="4" max="4" width="9.140625" style="162" customWidth="1"/>
    <col min="5" max="5" width="36.140625" style="5" customWidth="1"/>
    <col min="6" max="16384" width="9.140625" style="5" customWidth="1"/>
  </cols>
  <sheetData>
    <row r="1" spans="1:5" ht="12.75">
      <c r="A1" s="151" t="s">
        <v>79</v>
      </c>
      <c r="B1" s="151" t="s">
        <v>80</v>
      </c>
      <c r="C1" s="97" t="s">
        <v>2273</v>
      </c>
      <c r="D1" s="210" t="s">
        <v>81</v>
      </c>
      <c r="E1" s="151" t="s">
        <v>82</v>
      </c>
    </row>
    <row r="2" spans="1:5" ht="12.75">
      <c r="A2" s="150" t="s">
        <v>478</v>
      </c>
      <c r="B2" s="98" t="s">
        <v>2195</v>
      </c>
      <c r="C2" s="99">
        <v>1112.062684544885</v>
      </c>
      <c r="D2" s="210"/>
      <c r="E2" s="98" t="s">
        <v>2260</v>
      </c>
    </row>
    <row r="3" spans="1:5" ht="12.75">
      <c r="A3" s="150" t="s">
        <v>478</v>
      </c>
      <c r="B3" s="98" t="s">
        <v>2196</v>
      </c>
      <c r="C3" s="99">
        <v>511.29318829649895</v>
      </c>
      <c r="D3" s="210"/>
      <c r="E3" s="98" t="s">
        <v>2261</v>
      </c>
    </row>
    <row r="4" spans="1:5" ht="12.75">
      <c r="A4" s="150" t="s">
        <v>478</v>
      </c>
      <c r="B4" s="98" t="s">
        <v>2197</v>
      </c>
      <c r="C4" s="99">
        <v>543.2490125650302</v>
      </c>
      <c r="D4" s="210"/>
      <c r="E4" s="98" t="s">
        <v>2260</v>
      </c>
    </row>
    <row r="5" spans="1:5" ht="12.75">
      <c r="A5" s="150" t="s">
        <v>478</v>
      </c>
      <c r="B5" s="98" t="s">
        <v>2198</v>
      </c>
      <c r="C5" s="99">
        <v>639.1164853706236</v>
      </c>
      <c r="D5" s="210"/>
      <c r="E5" s="98" t="s">
        <v>2262</v>
      </c>
    </row>
    <row r="6" spans="1:5" ht="12.75">
      <c r="A6" s="150" t="s">
        <v>478</v>
      </c>
      <c r="B6" s="98" t="s">
        <v>2199</v>
      </c>
      <c r="C6" s="99">
        <v>639.1164853706236</v>
      </c>
      <c r="D6" s="210"/>
      <c r="E6" s="98" t="s">
        <v>2263</v>
      </c>
    </row>
    <row r="7" spans="1:5" ht="12.75">
      <c r="A7" s="150" t="s">
        <v>478</v>
      </c>
      <c r="B7" s="98" t="s">
        <v>2200</v>
      </c>
      <c r="C7" s="99">
        <v>639.1164853706236</v>
      </c>
      <c r="D7" s="210"/>
      <c r="E7" s="98" t="s">
        <v>2260</v>
      </c>
    </row>
    <row r="8" spans="1:5" ht="12.75">
      <c r="A8" s="150" t="s">
        <v>478</v>
      </c>
      <c r="B8" s="98" t="s">
        <v>2201</v>
      </c>
      <c r="C8" s="99">
        <v>639.1164853706236</v>
      </c>
      <c r="D8" s="210"/>
      <c r="E8" s="98" t="s">
        <v>2261</v>
      </c>
    </row>
    <row r="9" spans="1:5" ht="12.75">
      <c r="A9" s="150" t="s">
        <v>478</v>
      </c>
      <c r="B9" s="98" t="s">
        <v>2202</v>
      </c>
      <c r="C9" s="99">
        <v>639.1164853706236</v>
      </c>
      <c r="D9" s="210"/>
      <c r="E9" s="98" t="s">
        <v>2260</v>
      </c>
    </row>
    <row r="10" spans="1:5" ht="12.75">
      <c r="A10" s="150" t="s">
        <v>478</v>
      </c>
      <c r="B10" s="100" t="s">
        <v>2203</v>
      </c>
      <c r="C10" s="99">
        <v>415.42571549090536</v>
      </c>
      <c r="D10" s="210"/>
      <c r="E10" s="100" t="s">
        <v>2264</v>
      </c>
    </row>
    <row r="11" spans="1:5" ht="12.75">
      <c r="A11" s="150" t="s">
        <v>478</v>
      </c>
      <c r="B11" s="100" t="s">
        <v>1775</v>
      </c>
      <c r="C11" s="99">
        <v>768.537573658175</v>
      </c>
      <c r="D11" s="210"/>
      <c r="E11" s="100" t="s">
        <v>142</v>
      </c>
    </row>
    <row r="12" spans="1:5" ht="12.75">
      <c r="A12" s="150" t="s">
        <v>478</v>
      </c>
      <c r="B12" s="100" t="s">
        <v>2204</v>
      </c>
      <c r="C12" s="99">
        <v>489.56322779389774</v>
      </c>
      <c r="D12" s="210"/>
      <c r="E12" s="98" t="s">
        <v>2260</v>
      </c>
    </row>
    <row r="13" spans="1:5" ht="12.75">
      <c r="A13" s="150" t="s">
        <v>478</v>
      </c>
      <c r="B13" s="100" t="s">
        <v>2205</v>
      </c>
      <c r="C13" s="99">
        <v>407.1172011810873</v>
      </c>
      <c r="D13" s="210"/>
      <c r="E13" s="98" t="s">
        <v>2260</v>
      </c>
    </row>
    <row r="14" spans="1:5" ht="12.75">
      <c r="A14" s="150" t="s">
        <v>478</v>
      </c>
      <c r="B14" s="100" t="s">
        <v>2206</v>
      </c>
      <c r="C14" s="99">
        <v>319.5582426853118</v>
      </c>
      <c r="D14" s="210"/>
      <c r="E14" s="98" t="s">
        <v>2260</v>
      </c>
    </row>
    <row r="15" spans="1:5" ht="12.75">
      <c r="A15" s="150" t="s">
        <v>478</v>
      </c>
      <c r="B15" s="101" t="s">
        <v>2207</v>
      </c>
      <c r="C15" s="102">
        <v>511.29318829649895</v>
      </c>
      <c r="D15" s="210"/>
      <c r="E15" s="98" t="s">
        <v>2260</v>
      </c>
    </row>
    <row r="16" spans="1:5" ht="12.75">
      <c r="A16" s="150" t="s">
        <v>478</v>
      </c>
      <c r="B16" s="101" t="s">
        <v>2208</v>
      </c>
      <c r="C16" s="102">
        <v>958.6747280559355</v>
      </c>
      <c r="D16" s="210"/>
      <c r="E16" s="101" t="s">
        <v>2265</v>
      </c>
    </row>
    <row r="17" spans="1:5" ht="12.75">
      <c r="A17" s="150" t="s">
        <v>478</v>
      </c>
      <c r="B17" s="101" t="s">
        <v>2209</v>
      </c>
      <c r="C17" s="102">
        <v>958.6747280559355</v>
      </c>
      <c r="D17" s="210"/>
      <c r="E17" s="101" t="s">
        <v>2265</v>
      </c>
    </row>
    <row r="18" spans="1:5" ht="12.75">
      <c r="A18" s="150" t="s">
        <v>478</v>
      </c>
      <c r="B18" s="101" t="s">
        <v>2210</v>
      </c>
      <c r="C18" s="102">
        <v>1278.2329707412473</v>
      </c>
      <c r="D18" s="210"/>
      <c r="E18" s="98" t="s">
        <v>2260</v>
      </c>
    </row>
    <row r="19" spans="1:5" ht="12.75">
      <c r="A19" s="150" t="s">
        <v>478</v>
      </c>
      <c r="B19" s="103" t="s">
        <v>2211</v>
      </c>
      <c r="C19" s="102">
        <v>984.5589457134457</v>
      </c>
      <c r="D19" s="210"/>
      <c r="E19" s="103" t="s">
        <v>2266</v>
      </c>
    </row>
    <row r="20" spans="1:5" ht="12.75">
      <c r="A20" s="150" t="s">
        <v>478</v>
      </c>
      <c r="B20" s="103" t="s">
        <v>2212</v>
      </c>
      <c r="C20" s="102">
        <v>1261.6159421216112</v>
      </c>
      <c r="D20" s="210"/>
      <c r="E20" s="101" t="s">
        <v>2265</v>
      </c>
    </row>
    <row r="21" spans="1:5" ht="12.75">
      <c r="A21" s="150" t="s">
        <v>478</v>
      </c>
      <c r="B21" s="103" t="s">
        <v>395</v>
      </c>
      <c r="C21" s="102">
        <v>734.9839581762172</v>
      </c>
      <c r="D21" s="210"/>
      <c r="E21" s="98" t="s">
        <v>2260</v>
      </c>
    </row>
    <row r="22" spans="1:5" ht="12.75">
      <c r="A22" s="150" t="s">
        <v>478</v>
      </c>
      <c r="B22" s="103" t="s">
        <v>2213</v>
      </c>
      <c r="C22" s="102">
        <v>1533.8795648894968</v>
      </c>
      <c r="D22" s="210"/>
      <c r="E22" s="103" t="s">
        <v>2267</v>
      </c>
    </row>
    <row r="23" spans="1:5" ht="12.75">
      <c r="A23" s="150" t="s">
        <v>478</v>
      </c>
      <c r="B23" s="101" t="s">
        <v>2214</v>
      </c>
      <c r="C23" s="102">
        <v>1557.9742563879693</v>
      </c>
      <c r="D23" s="210"/>
      <c r="E23" s="100" t="s">
        <v>142</v>
      </c>
    </row>
    <row r="24" spans="1:5" ht="12.75">
      <c r="A24" s="150" t="s">
        <v>478</v>
      </c>
      <c r="B24" s="101" t="s">
        <v>2215</v>
      </c>
      <c r="C24" s="102">
        <v>1597.7912134265591</v>
      </c>
      <c r="D24" s="210"/>
      <c r="E24" s="103" t="s">
        <v>2266</v>
      </c>
    </row>
    <row r="25" spans="1:5" ht="12.75">
      <c r="A25" s="150" t="s">
        <v>478</v>
      </c>
      <c r="B25" s="101" t="s">
        <v>2216</v>
      </c>
      <c r="C25" s="102">
        <v>1459.294671046745</v>
      </c>
      <c r="D25" s="210"/>
      <c r="E25" s="103" t="s">
        <v>749</v>
      </c>
    </row>
    <row r="26" spans="1:5" ht="12.75">
      <c r="A26" s="150" t="s">
        <v>478</v>
      </c>
      <c r="B26" s="101" t="s">
        <v>2217</v>
      </c>
      <c r="C26" s="102">
        <v>1394.807817672849</v>
      </c>
      <c r="D26" s="210"/>
      <c r="E26" s="103" t="s">
        <v>749</v>
      </c>
    </row>
    <row r="27" spans="1:5" ht="12.75">
      <c r="A27" s="150" t="s">
        <v>478</v>
      </c>
      <c r="B27" s="101" t="s">
        <v>2218</v>
      </c>
      <c r="C27" s="102">
        <v>997.0217171781729</v>
      </c>
      <c r="D27" s="210"/>
      <c r="E27" s="98" t="s">
        <v>2260</v>
      </c>
    </row>
    <row r="28" spans="1:5" ht="12.75">
      <c r="A28" s="150" t="s">
        <v>478</v>
      </c>
      <c r="B28" s="101" t="s">
        <v>2219</v>
      </c>
      <c r="C28" s="102">
        <v>1591.400048572853</v>
      </c>
      <c r="D28" s="210"/>
      <c r="E28" s="103" t="s">
        <v>2268</v>
      </c>
    </row>
    <row r="29" spans="1:5" ht="12.75">
      <c r="A29" s="150" t="s">
        <v>478</v>
      </c>
      <c r="B29" s="101" t="s">
        <v>2220</v>
      </c>
      <c r="C29" s="102">
        <v>1594.1482494599466</v>
      </c>
      <c r="D29" s="210"/>
      <c r="E29" s="103" t="s">
        <v>2268</v>
      </c>
    </row>
    <row r="30" spans="1:5" ht="12.75">
      <c r="A30" s="150" t="s">
        <v>478</v>
      </c>
      <c r="B30" s="101" t="s">
        <v>705</v>
      </c>
      <c r="C30" s="102">
        <v>1278.2329707412473</v>
      </c>
      <c r="D30" s="210"/>
      <c r="E30" s="101" t="s">
        <v>2265</v>
      </c>
    </row>
    <row r="31" spans="1:5" ht="12.75">
      <c r="A31" s="150" t="s">
        <v>478</v>
      </c>
      <c r="B31" s="101" t="s">
        <v>2221</v>
      </c>
      <c r="C31" s="102">
        <v>458.8856364961078</v>
      </c>
      <c r="D31" s="210"/>
      <c r="E31" s="103" t="s">
        <v>2269</v>
      </c>
    </row>
    <row r="32" spans="1:5" ht="12.75">
      <c r="A32" s="150" t="s">
        <v>478</v>
      </c>
      <c r="B32" s="101" t="s">
        <v>2222</v>
      </c>
      <c r="C32" s="102">
        <v>1438.0120920839033</v>
      </c>
      <c r="D32" s="210"/>
      <c r="E32" s="100" t="s">
        <v>142</v>
      </c>
    </row>
    <row r="33" spans="1:5" ht="12.75">
      <c r="A33" s="150" t="s">
        <v>478</v>
      </c>
      <c r="B33" s="101" t="s">
        <v>2223</v>
      </c>
      <c r="C33" s="102">
        <v>1597.7912134265591</v>
      </c>
      <c r="D33" s="210"/>
      <c r="E33" s="103" t="s">
        <v>2266</v>
      </c>
    </row>
    <row r="34" spans="1:5" ht="12.75">
      <c r="A34" s="150" t="s">
        <v>478</v>
      </c>
      <c r="B34" s="101" t="s">
        <v>2224</v>
      </c>
      <c r="C34" s="102">
        <v>881.9807498114607</v>
      </c>
      <c r="D34" s="210"/>
      <c r="E34" s="103" t="s">
        <v>2270</v>
      </c>
    </row>
    <row r="35" spans="1:5" ht="12.75">
      <c r="A35" s="150" t="s">
        <v>478</v>
      </c>
      <c r="B35" s="101" t="s">
        <v>2225</v>
      </c>
      <c r="C35" s="102">
        <v>602.9424922986464</v>
      </c>
      <c r="D35" s="210"/>
      <c r="E35" s="101" t="s">
        <v>2265</v>
      </c>
    </row>
    <row r="36" spans="1:5" ht="12.75">
      <c r="A36" s="150" t="s">
        <v>478</v>
      </c>
      <c r="B36" s="101" t="s">
        <v>2226</v>
      </c>
      <c r="C36" s="102">
        <v>1597.7912134265591</v>
      </c>
      <c r="D36" s="210"/>
      <c r="E36" s="103" t="s">
        <v>2271</v>
      </c>
    </row>
    <row r="37" spans="1:5" ht="12.75">
      <c r="A37" s="150" t="s">
        <v>478</v>
      </c>
      <c r="B37" s="101" t="s">
        <v>2227</v>
      </c>
      <c r="C37" s="102">
        <v>1407.7179706773356</v>
      </c>
      <c r="D37" s="210"/>
      <c r="E37" s="100" t="s">
        <v>142</v>
      </c>
    </row>
    <row r="38" spans="1:5" ht="12.75">
      <c r="A38" s="150" t="s">
        <v>478</v>
      </c>
      <c r="B38" s="101" t="s">
        <v>2228</v>
      </c>
      <c r="C38" s="102">
        <v>1597.7912134265591</v>
      </c>
      <c r="D38" s="210"/>
      <c r="E38" s="100" t="s">
        <v>142</v>
      </c>
    </row>
    <row r="39" spans="1:5" ht="12.75">
      <c r="A39" s="150" t="s">
        <v>478</v>
      </c>
      <c r="B39" s="101" t="s">
        <v>2229</v>
      </c>
      <c r="C39" s="102">
        <v>1479.2351053903085</v>
      </c>
      <c r="D39" s="210"/>
      <c r="E39" s="103" t="s">
        <v>749</v>
      </c>
    </row>
    <row r="40" spans="1:5" ht="12.75">
      <c r="A40" s="150" t="s">
        <v>478</v>
      </c>
      <c r="B40" s="101" t="s">
        <v>2230</v>
      </c>
      <c r="C40" s="102">
        <v>1467.475362059489</v>
      </c>
      <c r="D40" s="210"/>
      <c r="E40" s="103" t="s">
        <v>2266</v>
      </c>
    </row>
    <row r="41" spans="1:5" ht="12.75">
      <c r="A41" s="150" t="s">
        <v>478</v>
      </c>
      <c r="B41" s="101" t="s">
        <v>2231</v>
      </c>
      <c r="C41" s="102">
        <v>1596.576892104355</v>
      </c>
      <c r="D41" s="210"/>
      <c r="E41" s="103" t="s">
        <v>2268</v>
      </c>
    </row>
    <row r="42" spans="1:5" ht="12.75">
      <c r="A42" s="150" t="s">
        <v>478</v>
      </c>
      <c r="B42" s="101" t="s">
        <v>2232</v>
      </c>
      <c r="C42" s="102">
        <v>1592.9978397862794</v>
      </c>
      <c r="D42" s="210"/>
      <c r="E42" s="98" t="s">
        <v>2261</v>
      </c>
    </row>
    <row r="43" spans="1:5" ht="12.75">
      <c r="A43" s="150" t="s">
        <v>478</v>
      </c>
      <c r="B43" s="101" t="s">
        <v>2233</v>
      </c>
      <c r="C43" s="104">
        <v>1438.0120920839033</v>
      </c>
      <c r="D43" s="210"/>
      <c r="E43" s="98" t="s">
        <v>2261</v>
      </c>
    </row>
    <row r="44" spans="1:5" ht="12.75">
      <c r="A44" s="150" t="s">
        <v>478</v>
      </c>
      <c r="B44" s="101" t="s">
        <v>2234</v>
      </c>
      <c r="C44" s="104">
        <v>1150.4096736671227</v>
      </c>
      <c r="D44" s="210"/>
      <c r="E44" s="101" t="s">
        <v>2265</v>
      </c>
    </row>
    <row r="45" spans="1:5" ht="12.75">
      <c r="A45" s="150" t="s">
        <v>478</v>
      </c>
      <c r="B45" s="101" t="s">
        <v>2235</v>
      </c>
      <c r="C45" s="104">
        <v>1597.7912134265591</v>
      </c>
      <c r="D45" s="210"/>
      <c r="E45" s="103" t="s">
        <v>2266</v>
      </c>
    </row>
    <row r="46" spans="1:5" ht="12.75">
      <c r="A46" s="150" t="s">
        <v>478</v>
      </c>
      <c r="B46" s="152" t="s">
        <v>2236</v>
      </c>
      <c r="C46" s="107">
        <v>1597.7912134265591</v>
      </c>
      <c r="D46" s="210"/>
      <c r="E46" s="103" t="s">
        <v>2268</v>
      </c>
    </row>
    <row r="47" spans="1:5" ht="12.75">
      <c r="A47" s="150" t="s">
        <v>478</v>
      </c>
      <c r="B47" s="152" t="s">
        <v>2237</v>
      </c>
      <c r="C47" s="107">
        <v>1360.1677041657613</v>
      </c>
      <c r="D47" s="210"/>
      <c r="E47" s="103" t="s">
        <v>2268</v>
      </c>
    </row>
    <row r="48" spans="1:5" ht="12.75">
      <c r="A48" s="150" t="s">
        <v>478</v>
      </c>
      <c r="B48" s="152" t="s">
        <v>2238</v>
      </c>
      <c r="C48" s="107">
        <v>1406.0562678153722</v>
      </c>
      <c r="D48" s="210"/>
      <c r="E48" s="101" t="s">
        <v>2265</v>
      </c>
    </row>
    <row r="49" spans="1:5" ht="12.75">
      <c r="A49" s="150" t="s">
        <v>478</v>
      </c>
      <c r="B49" s="152" t="s">
        <v>2239</v>
      </c>
      <c r="C49" s="107">
        <v>632.7253205169175</v>
      </c>
      <c r="D49" s="210"/>
      <c r="E49" s="98" t="s">
        <v>2260</v>
      </c>
    </row>
    <row r="50" spans="1:5" ht="12.75">
      <c r="A50" s="150" t="s">
        <v>478</v>
      </c>
      <c r="B50" s="101" t="s">
        <v>2240</v>
      </c>
      <c r="C50" s="107">
        <v>1581.23809645546</v>
      </c>
      <c r="D50" s="210"/>
      <c r="E50" s="100" t="s">
        <v>142</v>
      </c>
    </row>
    <row r="51" spans="1:5" ht="12.75">
      <c r="A51" s="150" t="s">
        <v>478</v>
      </c>
      <c r="B51" s="152" t="s">
        <v>2241</v>
      </c>
      <c r="C51" s="107">
        <v>593.6113916122353</v>
      </c>
      <c r="D51" s="210"/>
      <c r="E51" s="100" t="s">
        <v>142</v>
      </c>
    </row>
    <row r="52" spans="1:5" ht="12.75">
      <c r="A52" s="150" t="s">
        <v>478</v>
      </c>
      <c r="B52" s="152" t="s">
        <v>2242</v>
      </c>
      <c r="C52" s="107">
        <v>1575.4221364385874</v>
      </c>
      <c r="D52" s="210"/>
      <c r="E52" s="98" t="s">
        <v>2260</v>
      </c>
    </row>
    <row r="53" spans="1:5" ht="12.75">
      <c r="A53" s="150" t="s">
        <v>478</v>
      </c>
      <c r="B53" s="152" t="s">
        <v>2243</v>
      </c>
      <c r="C53" s="107">
        <v>1406.0562678153722</v>
      </c>
      <c r="D53" s="210"/>
      <c r="E53" s="101" t="s">
        <v>2265</v>
      </c>
    </row>
    <row r="54" spans="1:5" ht="12.75">
      <c r="A54" s="150" t="s">
        <v>478</v>
      </c>
      <c r="B54" s="214" t="s">
        <v>2244</v>
      </c>
      <c r="C54" s="102">
        <v>1584.6893254764614</v>
      </c>
      <c r="D54" s="210"/>
      <c r="E54" s="100" t="s">
        <v>142</v>
      </c>
    </row>
    <row r="55" spans="1:5" ht="12.75">
      <c r="A55" s="150" t="s">
        <v>478</v>
      </c>
      <c r="B55" s="111" t="s">
        <v>2245</v>
      </c>
      <c r="C55" s="102">
        <v>804.7115667301523</v>
      </c>
      <c r="D55" s="210"/>
      <c r="E55" s="103" t="s">
        <v>2267</v>
      </c>
    </row>
    <row r="56" spans="1:5" ht="12.75">
      <c r="A56" s="150" t="s">
        <v>478</v>
      </c>
      <c r="B56" s="111" t="s">
        <v>2246</v>
      </c>
      <c r="C56" s="102">
        <v>747.7662878836297</v>
      </c>
      <c r="D56" s="210"/>
      <c r="E56" s="98" t="s">
        <v>2260</v>
      </c>
    </row>
    <row r="57" spans="1:5" ht="12.75">
      <c r="A57" s="150" t="s">
        <v>478</v>
      </c>
      <c r="B57" s="111" t="s">
        <v>2247</v>
      </c>
      <c r="C57" s="102">
        <v>1597.7912134265591</v>
      </c>
      <c r="D57" s="210"/>
      <c r="E57" s="103" t="s">
        <v>2266</v>
      </c>
    </row>
    <row r="58" spans="1:5" ht="12.75">
      <c r="A58" s="150" t="s">
        <v>478</v>
      </c>
      <c r="B58" s="111" t="s">
        <v>2248</v>
      </c>
      <c r="C58" s="102">
        <v>1597.7912134265591</v>
      </c>
      <c r="D58" s="210"/>
      <c r="E58" s="111" t="s">
        <v>2272</v>
      </c>
    </row>
    <row r="59" spans="1:5" ht="12.75">
      <c r="A59" s="150" t="s">
        <v>478</v>
      </c>
      <c r="B59" s="112" t="s">
        <v>2249</v>
      </c>
      <c r="C59" s="109">
        <v>1440</v>
      </c>
      <c r="D59" s="210"/>
      <c r="E59" s="112" t="s">
        <v>1012</v>
      </c>
    </row>
    <row r="60" spans="1:5" ht="12.75">
      <c r="A60" s="150" t="s">
        <v>478</v>
      </c>
      <c r="B60" s="85" t="s">
        <v>2250</v>
      </c>
      <c r="C60" s="116">
        <v>1178</v>
      </c>
      <c r="D60" s="210"/>
      <c r="E60" s="103" t="s">
        <v>2267</v>
      </c>
    </row>
    <row r="61" spans="1:5" ht="12.75">
      <c r="A61" s="150" t="s">
        <v>478</v>
      </c>
      <c r="B61" s="85" t="s">
        <v>2251</v>
      </c>
      <c r="C61" s="116">
        <v>394</v>
      </c>
      <c r="D61" s="210"/>
      <c r="E61" s="98" t="s">
        <v>2260</v>
      </c>
    </row>
    <row r="62" spans="1:5" ht="12.75">
      <c r="A62" s="150" t="s">
        <v>478</v>
      </c>
      <c r="B62" s="85" t="s">
        <v>2252</v>
      </c>
      <c r="C62" s="116">
        <v>1421</v>
      </c>
      <c r="D62" s="210"/>
      <c r="E62" s="98" t="s">
        <v>2261</v>
      </c>
    </row>
    <row r="63" spans="1:5" ht="12.75">
      <c r="A63" s="150" t="s">
        <v>478</v>
      </c>
      <c r="B63" s="152" t="s">
        <v>2253</v>
      </c>
      <c r="C63" s="118">
        <v>1146</v>
      </c>
      <c r="D63" s="210"/>
      <c r="E63" s="103" t="s">
        <v>2266</v>
      </c>
    </row>
    <row r="64" spans="1:5" ht="25.5">
      <c r="A64" s="150" t="s">
        <v>478</v>
      </c>
      <c r="B64" s="152" t="s">
        <v>2254</v>
      </c>
      <c r="C64" s="118">
        <v>1500</v>
      </c>
      <c r="D64" s="210"/>
      <c r="E64" s="119" t="s">
        <v>2282</v>
      </c>
    </row>
    <row r="65" spans="1:5" ht="12.75">
      <c r="A65" s="150" t="s">
        <v>478</v>
      </c>
      <c r="B65" s="152" t="s">
        <v>2255</v>
      </c>
      <c r="C65" s="118">
        <v>800</v>
      </c>
      <c r="D65" s="210"/>
      <c r="E65" s="98" t="s">
        <v>2260</v>
      </c>
    </row>
    <row r="66" spans="1:5" ht="12.75">
      <c r="A66" s="150" t="s">
        <v>478</v>
      </c>
      <c r="B66" s="101" t="s">
        <v>2256</v>
      </c>
      <c r="C66" s="116">
        <v>774</v>
      </c>
      <c r="D66" s="210"/>
      <c r="E66" s="101" t="s">
        <v>2265</v>
      </c>
    </row>
    <row r="67" spans="1:5" ht="12.75">
      <c r="A67" s="150" t="s">
        <v>478</v>
      </c>
      <c r="B67" s="101" t="s">
        <v>2257</v>
      </c>
      <c r="C67" s="116">
        <v>999</v>
      </c>
      <c r="D67" s="210"/>
      <c r="E67" s="100" t="s">
        <v>2264</v>
      </c>
    </row>
    <row r="68" spans="1:5" ht="12.75">
      <c r="A68" s="150" t="s">
        <v>478</v>
      </c>
      <c r="B68" s="101" t="s">
        <v>2258</v>
      </c>
      <c r="C68" s="116">
        <v>891</v>
      </c>
      <c r="D68" s="210"/>
      <c r="E68" s="103" t="s">
        <v>2267</v>
      </c>
    </row>
    <row r="69" spans="1:5" ht="12.75">
      <c r="A69" s="150" t="s">
        <v>478</v>
      </c>
      <c r="B69" s="101" t="s">
        <v>2259</v>
      </c>
      <c r="C69" s="116">
        <v>1600</v>
      </c>
      <c r="D69" s="210"/>
      <c r="E69" s="103" t="s">
        <v>2266</v>
      </c>
    </row>
    <row r="70" spans="1:5" ht="12.75">
      <c r="A70" s="150" t="s">
        <v>478</v>
      </c>
      <c r="B70" s="101" t="s">
        <v>2473</v>
      </c>
      <c r="C70" s="116">
        <v>1600</v>
      </c>
      <c r="D70" s="209">
        <v>2013</v>
      </c>
      <c r="E70" s="103" t="s">
        <v>2267</v>
      </c>
    </row>
    <row r="71" spans="1:5" ht="12.75">
      <c r="A71" s="150" t="s">
        <v>478</v>
      </c>
      <c r="B71" s="101" t="s">
        <v>2604</v>
      </c>
      <c r="C71" s="116">
        <v>1058.6</v>
      </c>
      <c r="D71" s="209">
        <v>2013</v>
      </c>
      <c r="E71" s="103" t="s">
        <v>2266</v>
      </c>
    </row>
    <row r="72" spans="1:5" ht="12.75">
      <c r="A72" s="150" t="s">
        <v>478</v>
      </c>
      <c r="B72" s="101" t="s">
        <v>2606</v>
      </c>
      <c r="C72" s="116">
        <v>1600</v>
      </c>
      <c r="D72" s="209">
        <v>2013</v>
      </c>
      <c r="E72" s="103" t="s">
        <v>2267</v>
      </c>
    </row>
    <row r="73" spans="1:5" ht="12.75">
      <c r="A73" s="150" t="s">
        <v>478</v>
      </c>
      <c r="B73" s="101" t="s">
        <v>2607</v>
      </c>
      <c r="C73" s="116">
        <v>677.09</v>
      </c>
      <c r="D73" s="209">
        <v>2013</v>
      </c>
      <c r="E73" s="103" t="s">
        <v>2608</v>
      </c>
    </row>
    <row r="74" spans="1:5" ht="12.75">
      <c r="A74" s="150" t="s">
        <v>478</v>
      </c>
      <c r="B74" s="101" t="s">
        <v>2614</v>
      </c>
      <c r="C74" s="116">
        <v>1600</v>
      </c>
      <c r="D74" s="209">
        <v>2013</v>
      </c>
      <c r="E74" s="103" t="s">
        <v>2269</v>
      </c>
    </row>
    <row r="75" spans="1:5" ht="12.75">
      <c r="A75" s="63" t="s">
        <v>206</v>
      </c>
      <c r="B75" s="64" t="s">
        <v>144</v>
      </c>
      <c r="C75" s="75">
        <v>9919.08785295208</v>
      </c>
      <c r="D75" s="160">
        <v>2006</v>
      </c>
      <c r="E75" s="100" t="s">
        <v>142</v>
      </c>
    </row>
    <row r="76" spans="1:5" ht="12.75">
      <c r="A76" s="63" t="s">
        <v>206</v>
      </c>
      <c r="B76" s="64" t="s">
        <v>146</v>
      </c>
      <c r="C76" s="75">
        <v>5112.931882964989</v>
      </c>
      <c r="D76" s="160">
        <v>2006</v>
      </c>
      <c r="E76" s="98" t="s">
        <v>2260</v>
      </c>
    </row>
    <row r="77" spans="1:5" ht="12.75">
      <c r="A77" s="63" t="s">
        <v>206</v>
      </c>
      <c r="B77" s="64" t="s">
        <v>748</v>
      </c>
      <c r="C77" s="75">
        <v>2045172.7531859959</v>
      </c>
      <c r="D77" s="160">
        <v>2008</v>
      </c>
      <c r="E77" s="64" t="s">
        <v>749</v>
      </c>
    </row>
    <row r="78" spans="1:5" ht="12.75">
      <c r="A78" s="63" t="s">
        <v>750</v>
      </c>
      <c r="B78" s="75" t="s">
        <v>138</v>
      </c>
      <c r="C78" s="75">
        <v>21642.912837293727</v>
      </c>
      <c r="D78" s="157">
        <v>2004</v>
      </c>
      <c r="E78" s="103" t="s">
        <v>2266</v>
      </c>
    </row>
    <row r="79" spans="1:5" ht="12.75">
      <c r="A79" s="63" t="s">
        <v>750</v>
      </c>
      <c r="B79" s="75" t="s">
        <v>139</v>
      </c>
      <c r="C79" s="75">
        <v>36261.16856058186</v>
      </c>
      <c r="D79" s="157">
        <v>2004</v>
      </c>
      <c r="E79" s="98" t="s">
        <v>2261</v>
      </c>
    </row>
    <row r="80" spans="1:5" ht="25.5">
      <c r="A80" s="63" t="s">
        <v>750</v>
      </c>
      <c r="B80" s="75" t="s">
        <v>140</v>
      </c>
      <c r="C80" s="75">
        <v>18168.54779952194</v>
      </c>
      <c r="D80" s="157">
        <v>2004</v>
      </c>
      <c r="E80" s="103" t="s">
        <v>2266</v>
      </c>
    </row>
    <row r="81" spans="1:5" ht="25.5">
      <c r="A81" s="63" t="s">
        <v>750</v>
      </c>
      <c r="B81" s="75" t="s">
        <v>141</v>
      </c>
      <c r="C81" s="75">
        <v>8467.398668081245</v>
      </c>
      <c r="D81" s="157">
        <v>2004</v>
      </c>
      <c r="E81" s="100" t="s">
        <v>142</v>
      </c>
    </row>
    <row r="82" spans="1:5" ht="25.5">
      <c r="A82" s="63" t="s">
        <v>750</v>
      </c>
      <c r="B82" s="75" t="s">
        <v>143</v>
      </c>
      <c r="C82" s="75">
        <v>53500.18534378076</v>
      </c>
      <c r="D82" s="157">
        <v>2004</v>
      </c>
      <c r="E82" s="98" t="s">
        <v>2261</v>
      </c>
    </row>
    <row r="83" spans="1:5" ht="25.5">
      <c r="A83" s="63" t="s">
        <v>750</v>
      </c>
      <c r="B83" s="75" t="s">
        <v>317</v>
      </c>
      <c r="C83" s="75">
        <v>38559.55926527169</v>
      </c>
      <c r="D83" s="157">
        <v>2006</v>
      </c>
      <c r="E83" s="103" t="s">
        <v>2266</v>
      </c>
    </row>
    <row r="84" spans="1:5" ht="12.75">
      <c r="A84" s="63" t="s">
        <v>750</v>
      </c>
      <c r="B84" s="140" t="s">
        <v>318</v>
      </c>
      <c r="C84" s="75">
        <v>60000</v>
      </c>
      <c r="D84" s="157">
        <v>2006</v>
      </c>
      <c r="E84" s="100" t="s">
        <v>142</v>
      </c>
    </row>
    <row r="85" spans="1:5" ht="12.75">
      <c r="A85" s="63" t="s">
        <v>750</v>
      </c>
      <c r="B85" s="120" t="s">
        <v>308</v>
      </c>
      <c r="C85" s="121">
        <v>52994.32464560991</v>
      </c>
      <c r="D85" s="157">
        <v>2009</v>
      </c>
      <c r="E85" s="100" t="s">
        <v>142</v>
      </c>
    </row>
    <row r="86" spans="1:5" ht="38.25">
      <c r="A86" s="63" t="s">
        <v>750</v>
      </c>
      <c r="B86" s="120" t="s">
        <v>426</v>
      </c>
      <c r="C86" s="121">
        <v>41633.77347155293</v>
      </c>
      <c r="D86" s="157">
        <v>2009</v>
      </c>
      <c r="E86" s="103" t="s">
        <v>2266</v>
      </c>
    </row>
    <row r="87" spans="1:5" ht="63.75">
      <c r="A87" s="63" t="s">
        <v>750</v>
      </c>
      <c r="B87" s="120" t="s">
        <v>396</v>
      </c>
      <c r="C87" s="121">
        <v>59908.350695997855</v>
      </c>
      <c r="D87" s="157">
        <v>2009</v>
      </c>
      <c r="E87" s="120" t="s">
        <v>430</v>
      </c>
    </row>
    <row r="88" spans="1:5" ht="25.5">
      <c r="A88" s="63" t="s">
        <v>750</v>
      </c>
      <c r="B88" s="120" t="s">
        <v>443</v>
      </c>
      <c r="C88" s="121">
        <v>60000</v>
      </c>
      <c r="D88" s="157">
        <v>2009</v>
      </c>
      <c r="E88" s="120" t="s">
        <v>444</v>
      </c>
    </row>
    <row r="89" spans="1:5" ht="76.5">
      <c r="A89" s="63" t="s">
        <v>750</v>
      </c>
      <c r="B89" s="120" t="s">
        <v>445</v>
      </c>
      <c r="C89" s="121">
        <v>25244.845525545486</v>
      </c>
      <c r="D89" s="157">
        <v>2009</v>
      </c>
      <c r="E89" s="120" t="s">
        <v>446</v>
      </c>
    </row>
    <row r="90" spans="1:5" ht="12.75">
      <c r="A90" s="63" t="s">
        <v>750</v>
      </c>
      <c r="B90" s="120" t="s">
        <v>582</v>
      </c>
      <c r="C90" s="121">
        <v>41918.755512379685</v>
      </c>
      <c r="D90" s="157">
        <v>2009</v>
      </c>
      <c r="E90" s="98" t="s">
        <v>2261</v>
      </c>
    </row>
    <row r="91" spans="1:5" ht="25.5">
      <c r="A91" s="63" t="s">
        <v>750</v>
      </c>
      <c r="B91" s="122" t="s">
        <v>599</v>
      </c>
      <c r="C91" s="123">
        <v>41965.66666240589</v>
      </c>
      <c r="D91" s="157">
        <v>2007</v>
      </c>
      <c r="E91" s="103" t="s">
        <v>2266</v>
      </c>
    </row>
    <row r="92" spans="1:5" ht="12.75">
      <c r="A92" s="63" t="s">
        <v>750</v>
      </c>
      <c r="B92" s="122" t="s">
        <v>604</v>
      </c>
      <c r="C92" s="123">
        <v>41939.462886505695</v>
      </c>
      <c r="D92" s="157">
        <v>2007</v>
      </c>
      <c r="E92" s="98" t="s">
        <v>2261</v>
      </c>
    </row>
    <row r="93" spans="1:5" ht="38.25">
      <c r="A93" s="63" t="s">
        <v>750</v>
      </c>
      <c r="B93" s="124" t="s">
        <v>400</v>
      </c>
      <c r="C93" s="125">
        <v>30996.86193805683</v>
      </c>
      <c r="D93" s="157">
        <v>2010</v>
      </c>
      <c r="E93" s="103" t="s">
        <v>2266</v>
      </c>
    </row>
    <row r="94" spans="1:5" ht="51">
      <c r="A94" s="63" t="s">
        <v>750</v>
      </c>
      <c r="B94" s="124" t="s">
        <v>399</v>
      </c>
      <c r="C94" s="125">
        <v>50636.56001942914</v>
      </c>
      <c r="D94" s="157">
        <v>2010</v>
      </c>
      <c r="E94" s="120" t="s">
        <v>430</v>
      </c>
    </row>
    <row r="95" spans="1:5" ht="51">
      <c r="A95" s="63" t="s">
        <v>750</v>
      </c>
      <c r="B95" s="124" t="s">
        <v>404</v>
      </c>
      <c r="C95" s="125">
        <v>59159.95807395856</v>
      </c>
      <c r="D95" s="157">
        <v>2010</v>
      </c>
      <c r="E95" s="120" t="s">
        <v>446</v>
      </c>
    </row>
    <row r="96" spans="1:5" ht="12.75">
      <c r="A96" s="63" t="s">
        <v>750</v>
      </c>
      <c r="B96" s="70" t="s">
        <v>615</v>
      </c>
      <c r="C96" s="71">
        <v>21800.263315991975</v>
      </c>
      <c r="D96" s="158">
        <v>39933.550162037034</v>
      </c>
      <c r="E96" s="103" t="s">
        <v>2266</v>
      </c>
    </row>
    <row r="97" spans="1:5" ht="25.5">
      <c r="A97" s="63" t="s">
        <v>750</v>
      </c>
      <c r="B97" s="70" t="s">
        <v>616</v>
      </c>
      <c r="C97" s="71">
        <v>8416.39717254867</v>
      </c>
      <c r="D97" s="158">
        <v>39961.40819444445</v>
      </c>
      <c r="E97" s="101" t="s">
        <v>2265</v>
      </c>
    </row>
    <row r="98" spans="1:5" ht="12.75">
      <c r="A98" s="63" t="s">
        <v>750</v>
      </c>
      <c r="B98" s="70" t="s">
        <v>617</v>
      </c>
      <c r="C98" s="71">
        <v>25132.169289174646</v>
      </c>
      <c r="D98" s="158">
        <v>40141.42219907408</v>
      </c>
      <c r="E98" s="100" t="s">
        <v>142</v>
      </c>
    </row>
    <row r="99" spans="1:5" ht="38.25">
      <c r="A99" s="63" t="s">
        <v>750</v>
      </c>
      <c r="B99" s="70" t="s">
        <v>618</v>
      </c>
      <c r="C99" s="71">
        <v>22811.920800685133</v>
      </c>
      <c r="D99" s="158">
        <v>40157.45243055555</v>
      </c>
      <c r="E99" s="103" t="s">
        <v>2266</v>
      </c>
    </row>
    <row r="100" spans="1:5" ht="25.5">
      <c r="A100" s="63" t="s">
        <v>750</v>
      </c>
      <c r="B100" s="70" t="s">
        <v>619</v>
      </c>
      <c r="C100" s="71">
        <v>14699.679163524344</v>
      </c>
      <c r="D100" s="158">
        <v>40161.45159722222</v>
      </c>
      <c r="E100" s="70" t="s">
        <v>2283</v>
      </c>
    </row>
    <row r="101" spans="1:5" ht="12.75">
      <c r="A101" s="63" t="s">
        <v>750</v>
      </c>
      <c r="B101" s="70" t="s">
        <v>620</v>
      </c>
      <c r="C101" s="71">
        <v>8027.558702849182</v>
      </c>
      <c r="D101" s="158">
        <v>40298.44366898148</v>
      </c>
      <c r="E101" s="120" t="s">
        <v>446</v>
      </c>
    </row>
    <row r="102" spans="1:5" ht="12.75">
      <c r="A102" s="63" t="s">
        <v>750</v>
      </c>
      <c r="B102" s="70" t="s">
        <v>621</v>
      </c>
      <c r="C102" s="71">
        <v>15479.401275676506</v>
      </c>
      <c r="D102" s="158">
        <v>40350.36681712963</v>
      </c>
      <c r="E102" s="103" t="s">
        <v>2269</v>
      </c>
    </row>
    <row r="103" spans="1:5" ht="25.5">
      <c r="A103" s="63" t="s">
        <v>750</v>
      </c>
      <c r="B103" s="70" t="s">
        <v>622</v>
      </c>
      <c r="C103" s="71">
        <v>14503.406490867026</v>
      </c>
      <c r="D103" s="158">
        <v>40350.37440972222</v>
      </c>
      <c r="E103" s="120" t="s">
        <v>444</v>
      </c>
    </row>
    <row r="104" spans="1:5" ht="12.75">
      <c r="A104" s="63" t="s">
        <v>750</v>
      </c>
      <c r="B104" s="70" t="s">
        <v>623</v>
      </c>
      <c r="C104" s="71">
        <v>4586.491633965206</v>
      </c>
      <c r="D104" s="158">
        <v>40367.3953587963</v>
      </c>
      <c r="E104" s="100" t="s">
        <v>142</v>
      </c>
    </row>
    <row r="105" spans="1:5" ht="51">
      <c r="A105" s="63" t="s">
        <v>750</v>
      </c>
      <c r="B105" s="80" t="s">
        <v>62</v>
      </c>
      <c r="C105" s="66">
        <v>23008.193473342453</v>
      </c>
      <c r="D105" s="215">
        <v>40402.54525462963</v>
      </c>
      <c r="E105" s="103" t="s">
        <v>2266</v>
      </c>
    </row>
    <row r="106" spans="1:5" ht="12.75">
      <c r="A106" s="63" t="s">
        <v>750</v>
      </c>
      <c r="B106" s="65" t="s">
        <v>720</v>
      </c>
      <c r="C106" s="66">
        <v>7799.78</v>
      </c>
      <c r="D106" s="78">
        <v>2011</v>
      </c>
      <c r="E106" s="120" t="s">
        <v>446</v>
      </c>
    </row>
    <row r="107" spans="1:5" ht="12.75">
      <c r="A107" s="63" t="s">
        <v>750</v>
      </c>
      <c r="B107" s="65" t="s">
        <v>721</v>
      </c>
      <c r="C107" s="66">
        <v>8922.9</v>
      </c>
      <c r="D107" s="78">
        <v>2011</v>
      </c>
      <c r="E107" s="72" t="s">
        <v>2281</v>
      </c>
    </row>
    <row r="108" spans="1:5" ht="12.75">
      <c r="A108" s="63" t="s">
        <v>750</v>
      </c>
      <c r="B108" s="65" t="s">
        <v>722</v>
      </c>
      <c r="C108" s="66">
        <v>23791.49</v>
      </c>
      <c r="D108" s="78">
        <v>2011</v>
      </c>
      <c r="E108" s="103" t="s">
        <v>2269</v>
      </c>
    </row>
    <row r="109" spans="1:5" ht="12.75">
      <c r="A109" s="63" t="s">
        <v>750</v>
      </c>
      <c r="B109" s="65" t="s">
        <v>723</v>
      </c>
      <c r="C109" s="66">
        <v>5673.82</v>
      </c>
      <c r="D109" s="78">
        <v>2011</v>
      </c>
      <c r="E109" s="111" t="s">
        <v>2272</v>
      </c>
    </row>
    <row r="110" spans="1:5" ht="12.75">
      <c r="A110" s="63" t="s">
        <v>750</v>
      </c>
      <c r="B110" s="65" t="s">
        <v>724</v>
      </c>
      <c r="C110" s="66">
        <v>33733</v>
      </c>
      <c r="D110" s="78">
        <v>2011</v>
      </c>
      <c r="E110" s="103" t="s">
        <v>2267</v>
      </c>
    </row>
    <row r="111" spans="1:5" ht="12.75">
      <c r="A111" s="63" t="s">
        <v>750</v>
      </c>
      <c r="B111" s="65" t="s">
        <v>725</v>
      </c>
      <c r="C111" s="66">
        <v>12468.02</v>
      </c>
      <c r="D111" s="78">
        <v>2011</v>
      </c>
      <c r="E111" s="103" t="s">
        <v>2266</v>
      </c>
    </row>
    <row r="112" spans="1:5" ht="12.75">
      <c r="A112" s="63" t="s">
        <v>750</v>
      </c>
      <c r="B112" s="65" t="s">
        <v>726</v>
      </c>
      <c r="C112" s="66">
        <v>38773.99</v>
      </c>
      <c r="D112" s="78">
        <v>2011</v>
      </c>
      <c r="E112" s="103" t="s">
        <v>2266</v>
      </c>
    </row>
    <row r="113" spans="1:5" ht="12.75">
      <c r="A113" s="63" t="s">
        <v>750</v>
      </c>
      <c r="B113" s="65" t="s">
        <v>727</v>
      </c>
      <c r="C113" s="66">
        <v>6213.1</v>
      </c>
      <c r="D113" s="78">
        <v>2011</v>
      </c>
      <c r="E113" s="103" t="s">
        <v>2267</v>
      </c>
    </row>
    <row r="114" spans="1:5" ht="12.75">
      <c r="A114" s="63" t="s">
        <v>750</v>
      </c>
      <c r="B114" s="65" t="s">
        <v>728</v>
      </c>
      <c r="C114" s="66">
        <v>5378</v>
      </c>
      <c r="D114" s="78">
        <v>2011</v>
      </c>
      <c r="E114" s="72" t="s">
        <v>2281</v>
      </c>
    </row>
    <row r="115" spans="1:5" ht="12.75">
      <c r="A115" s="63" t="s">
        <v>750</v>
      </c>
      <c r="B115" s="65" t="s">
        <v>729</v>
      </c>
      <c r="C115" s="66">
        <v>12645</v>
      </c>
      <c r="D115" s="78">
        <v>2011</v>
      </c>
      <c r="E115" s="120" t="s">
        <v>444</v>
      </c>
    </row>
    <row r="116" spans="1:5" ht="12.75">
      <c r="A116" s="63" t="s">
        <v>750</v>
      </c>
      <c r="B116" s="126" t="s">
        <v>2274</v>
      </c>
      <c r="C116" s="127">
        <v>51129</v>
      </c>
      <c r="D116" s="185" t="s">
        <v>719</v>
      </c>
      <c r="E116" s="120" t="s">
        <v>444</v>
      </c>
    </row>
    <row r="117" spans="1:5" ht="51">
      <c r="A117" s="63" t="s">
        <v>750</v>
      </c>
      <c r="B117" s="126" t="s">
        <v>2275</v>
      </c>
      <c r="C117" s="127">
        <v>33049.770000000004</v>
      </c>
      <c r="D117" s="185" t="s">
        <v>719</v>
      </c>
      <c r="E117" s="103" t="s">
        <v>2267</v>
      </c>
    </row>
    <row r="118" spans="1:5" ht="12.75">
      <c r="A118" s="63" t="s">
        <v>750</v>
      </c>
      <c r="B118" s="126" t="s">
        <v>2276</v>
      </c>
      <c r="C118" s="127">
        <v>45376</v>
      </c>
      <c r="D118" s="185" t="s">
        <v>818</v>
      </c>
      <c r="E118" s="120" t="s">
        <v>444</v>
      </c>
    </row>
    <row r="119" spans="1:5" ht="38.25">
      <c r="A119" s="63" t="s">
        <v>750</v>
      </c>
      <c r="B119" s="126" t="s">
        <v>2277</v>
      </c>
      <c r="C119" s="127">
        <v>28863.51</v>
      </c>
      <c r="D119" s="185" t="s">
        <v>818</v>
      </c>
      <c r="E119" s="154" t="s">
        <v>2283</v>
      </c>
    </row>
    <row r="120" spans="1:5" ht="12.75">
      <c r="A120" s="63" t="s">
        <v>750</v>
      </c>
      <c r="B120" s="126" t="s">
        <v>2278</v>
      </c>
      <c r="C120" s="127">
        <v>31500</v>
      </c>
      <c r="D120" s="185" t="s">
        <v>818</v>
      </c>
      <c r="E120" s="103" t="s">
        <v>2267</v>
      </c>
    </row>
    <row r="121" spans="1:5" ht="63.75">
      <c r="A121" s="63" t="s">
        <v>750</v>
      </c>
      <c r="B121" s="126" t="s">
        <v>2279</v>
      </c>
      <c r="C121" s="127">
        <v>12444.3</v>
      </c>
      <c r="D121" s="185" t="s">
        <v>818</v>
      </c>
      <c r="E121" s="103" t="s">
        <v>2266</v>
      </c>
    </row>
    <row r="122" spans="1:5" ht="25.5">
      <c r="A122" s="63" t="s">
        <v>750</v>
      </c>
      <c r="B122" s="126" t="s">
        <v>2280</v>
      </c>
      <c r="C122" s="127">
        <v>19046.88</v>
      </c>
      <c r="D122" s="185" t="s">
        <v>818</v>
      </c>
      <c r="E122" s="103" t="s">
        <v>2266</v>
      </c>
    </row>
    <row r="123" spans="1:5" ht="12.75">
      <c r="A123" s="63" t="s">
        <v>750</v>
      </c>
      <c r="B123" s="126" t="s">
        <v>2751</v>
      </c>
      <c r="C123" s="127">
        <v>49330</v>
      </c>
      <c r="D123" s="185" t="s">
        <v>2625</v>
      </c>
      <c r="E123" s="103" t="s">
        <v>2752</v>
      </c>
    </row>
    <row r="124" spans="1:5" ht="63.75">
      <c r="A124" s="63" t="s">
        <v>750</v>
      </c>
      <c r="B124" s="126" t="s">
        <v>2753</v>
      </c>
      <c r="C124" s="127">
        <v>6132</v>
      </c>
      <c r="D124" s="185" t="s">
        <v>2625</v>
      </c>
      <c r="E124" s="103" t="s">
        <v>2754</v>
      </c>
    </row>
    <row r="125" spans="1:5" ht="12.75">
      <c r="A125" s="63" t="s">
        <v>750</v>
      </c>
      <c r="B125" s="93" t="s">
        <v>2755</v>
      </c>
      <c r="C125" s="71">
        <v>50000</v>
      </c>
      <c r="D125" s="159" t="s">
        <v>2625</v>
      </c>
      <c r="E125" s="257" t="s">
        <v>2756</v>
      </c>
    </row>
    <row r="126" spans="1:5" ht="25.5">
      <c r="A126" s="63" t="s">
        <v>750</v>
      </c>
      <c r="B126" s="93" t="s">
        <v>2757</v>
      </c>
      <c r="C126" s="71">
        <v>12456</v>
      </c>
      <c r="D126" s="159" t="s">
        <v>2625</v>
      </c>
      <c r="E126" s="257" t="s">
        <v>2758</v>
      </c>
    </row>
    <row r="127" spans="1:5" ht="25.5">
      <c r="A127" s="63" t="s">
        <v>750</v>
      </c>
      <c r="B127" s="93" t="s">
        <v>2759</v>
      </c>
      <c r="C127" s="71">
        <v>48510</v>
      </c>
      <c r="D127" s="159" t="s">
        <v>2625</v>
      </c>
      <c r="E127" s="257" t="s">
        <v>2760</v>
      </c>
    </row>
    <row r="128" spans="1:5" ht="12.75">
      <c r="A128" s="63" t="s">
        <v>750</v>
      </c>
      <c r="B128" s="93" t="s">
        <v>2761</v>
      </c>
      <c r="C128" s="71">
        <v>50000</v>
      </c>
      <c r="D128" s="159" t="s">
        <v>2625</v>
      </c>
      <c r="E128" s="257" t="s">
        <v>2758</v>
      </c>
    </row>
    <row r="129" spans="1:5" ht="12.75">
      <c r="A129" s="63" t="s">
        <v>750</v>
      </c>
      <c r="B129" s="93" t="s">
        <v>2762</v>
      </c>
      <c r="C129" s="71">
        <v>37620</v>
      </c>
      <c r="D129" s="159" t="s">
        <v>2625</v>
      </c>
      <c r="E129" s="257" t="s">
        <v>2267</v>
      </c>
    </row>
    <row r="130" spans="1:5" ht="12.75">
      <c r="A130" s="63" t="s">
        <v>751</v>
      </c>
      <c r="B130" s="93" t="s">
        <v>2763</v>
      </c>
      <c r="C130" s="71">
        <v>2500</v>
      </c>
      <c r="D130" s="159" t="s">
        <v>2625</v>
      </c>
      <c r="E130" s="257" t="s">
        <v>2764</v>
      </c>
    </row>
    <row r="131" spans="1:6" s="27" customFormat="1" ht="25.5">
      <c r="A131" s="33" t="s">
        <v>57</v>
      </c>
      <c r="B131" s="59">
        <f>SUM(B135:B137)</f>
        <v>128</v>
      </c>
      <c r="C131" s="19">
        <f>SUM(C2:C122)</f>
        <v>3421002.0391554716</v>
      </c>
      <c r="D131" s="167"/>
      <c r="E131" s="33" t="s">
        <v>2284</v>
      </c>
      <c r="F131" s="33">
        <v>23</v>
      </c>
    </row>
    <row r="134" spans="1:3" ht="27" customHeight="1">
      <c r="A134" s="35" t="s">
        <v>79</v>
      </c>
      <c r="B134" s="35" t="s">
        <v>106</v>
      </c>
      <c r="C134" s="19" t="s">
        <v>107</v>
      </c>
    </row>
    <row r="135" spans="1:3" ht="12.75">
      <c r="A135" s="13" t="s">
        <v>478</v>
      </c>
      <c r="B135" s="31">
        <f>COUNTA(A2:A74)</f>
        <v>73</v>
      </c>
      <c r="C135" s="32">
        <f>SUM(C2:C74)</f>
        <v>82524.89300896041</v>
      </c>
    </row>
    <row r="136" spans="1:3" ht="14.25" customHeight="1">
      <c r="A136" s="13" t="s">
        <v>206</v>
      </c>
      <c r="B136" s="31">
        <f>COUNTA(A75:A77)</f>
        <v>3</v>
      </c>
      <c r="C136" s="32">
        <f>SUM(C75:C77)</f>
        <v>2060204.7729219128</v>
      </c>
    </row>
    <row r="137" spans="1:3" ht="12.75">
      <c r="A137" s="13" t="s">
        <v>750</v>
      </c>
      <c r="B137" s="31">
        <f>COUNTA(A78:A129)</f>
        <v>52</v>
      </c>
      <c r="C137" s="32">
        <f>SUM(C78:C129)</f>
        <v>1532320.3732245984</v>
      </c>
    </row>
    <row r="138" spans="1:3" ht="12.75">
      <c r="A138" s="56" t="s">
        <v>751</v>
      </c>
      <c r="B138" s="29">
        <f>COUNTA(B130)</f>
        <v>1</v>
      </c>
      <c r="C138" s="32">
        <f>SUM(C130)</f>
        <v>2500</v>
      </c>
    </row>
  </sheetData>
  <sheetProtection/>
  <autoFilter ref="A1:E137"/>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F44"/>
  <sheetViews>
    <sheetView zoomScalePageLayoutView="0" workbookViewId="0" topLeftCell="A1">
      <pane ySplit="1" topLeftCell="A30" activePane="bottomLeft" state="frozen"/>
      <selection pane="topLeft" activeCell="F3" sqref="F3"/>
      <selection pane="bottomLeft" activeCell="C45" sqref="C45"/>
    </sheetView>
  </sheetViews>
  <sheetFormatPr defaultColWidth="9.140625" defaultRowHeight="12.75"/>
  <cols>
    <col min="1" max="1" width="10.57421875" style="5" customWidth="1"/>
    <col min="2" max="2" width="46.140625" style="5" customWidth="1"/>
    <col min="3" max="3" width="16.8515625" style="4" customWidth="1"/>
    <col min="4" max="4" width="9.140625" style="162" customWidth="1"/>
    <col min="5" max="5" width="27.57421875" style="5" bestFit="1" customWidth="1"/>
    <col min="6" max="16384" width="9.140625" style="5" customWidth="1"/>
  </cols>
  <sheetData>
    <row r="1" spans="1:5" ht="12.75">
      <c r="A1" s="151" t="s">
        <v>79</v>
      </c>
      <c r="B1" s="151" t="s">
        <v>80</v>
      </c>
      <c r="C1" s="97" t="s">
        <v>341</v>
      </c>
      <c r="D1" s="210" t="s">
        <v>81</v>
      </c>
      <c r="E1" s="151" t="s">
        <v>82</v>
      </c>
    </row>
    <row r="2" spans="1:5" ht="38.25">
      <c r="A2" s="150" t="s">
        <v>478</v>
      </c>
      <c r="B2" s="79" t="s">
        <v>2287</v>
      </c>
      <c r="C2" s="135">
        <v>1182.3654979356538</v>
      </c>
      <c r="D2" s="210"/>
      <c r="E2" s="79" t="s">
        <v>322</v>
      </c>
    </row>
    <row r="3" spans="1:5" ht="25.5">
      <c r="A3" s="150" t="s">
        <v>478</v>
      </c>
      <c r="B3" s="79" t="s">
        <v>2288</v>
      </c>
      <c r="C3" s="135">
        <v>584.7915841141206</v>
      </c>
      <c r="D3" s="210"/>
      <c r="E3" s="79" t="s">
        <v>322</v>
      </c>
    </row>
    <row r="4" spans="1:5" ht="12.75">
      <c r="A4" s="150" t="s">
        <v>478</v>
      </c>
      <c r="B4" s="84" t="s">
        <v>2289</v>
      </c>
      <c r="C4" s="135">
        <v>1009.8040468855854</v>
      </c>
      <c r="D4" s="210"/>
      <c r="E4" s="84" t="s">
        <v>322</v>
      </c>
    </row>
    <row r="5" spans="1:5" ht="25.5">
      <c r="A5" s="150" t="s">
        <v>478</v>
      </c>
      <c r="B5" s="85" t="s">
        <v>2290</v>
      </c>
      <c r="C5" s="136">
        <v>1438.0120920839033</v>
      </c>
      <c r="D5" s="210"/>
      <c r="E5" s="84" t="s">
        <v>322</v>
      </c>
    </row>
    <row r="6" spans="1:5" ht="12.75">
      <c r="A6" s="150" t="s">
        <v>478</v>
      </c>
      <c r="B6" s="87" t="s">
        <v>2291</v>
      </c>
      <c r="C6" s="136">
        <v>1342.1446192783096</v>
      </c>
      <c r="D6" s="210"/>
      <c r="E6" s="84" t="s">
        <v>322</v>
      </c>
    </row>
    <row r="7" spans="1:5" ht="12.75">
      <c r="A7" s="150" t="s">
        <v>478</v>
      </c>
      <c r="B7" s="87" t="s">
        <v>2291</v>
      </c>
      <c r="C7" s="136">
        <v>908.5679956028786</v>
      </c>
      <c r="D7" s="210"/>
      <c r="E7" s="84" t="s">
        <v>322</v>
      </c>
    </row>
    <row r="8" spans="1:5" ht="25.5">
      <c r="A8" s="150" t="s">
        <v>478</v>
      </c>
      <c r="B8" s="85" t="s">
        <v>2292</v>
      </c>
      <c r="C8" s="138">
        <v>872.3940025309013</v>
      </c>
      <c r="D8" s="210"/>
      <c r="E8" s="84" t="s">
        <v>322</v>
      </c>
    </row>
    <row r="9" spans="1:5" ht="25.5">
      <c r="A9" s="150" t="s">
        <v>478</v>
      </c>
      <c r="B9" s="89" t="s">
        <v>2293</v>
      </c>
      <c r="C9" s="140">
        <v>1585.0088837191468</v>
      </c>
      <c r="D9" s="210"/>
      <c r="E9" s="84" t="s">
        <v>322</v>
      </c>
    </row>
    <row r="10" spans="1:5" ht="12.75">
      <c r="A10" s="150" t="s">
        <v>478</v>
      </c>
      <c r="B10" s="85" t="s">
        <v>2294</v>
      </c>
      <c r="C10" s="136">
        <v>1260</v>
      </c>
      <c r="D10" s="210"/>
      <c r="E10" s="84" t="s">
        <v>322</v>
      </c>
    </row>
    <row r="11" spans="1:5" ht="12.75">
      <c r="A11" s="150" t="s">
        <v>478</v>
      </c>
      <c r="B11" s="85" t="s">
        <v>2295</v>
      </c>
      <c r="C11" s="136">
        <v>819.95</v>
      </c>
      <c r="D11" s="210"/>
      <c r="E11" s="84" t="s">
        <v>322</v>
      </c>
    </row>
    <row r="12" spans="1:5" ht="12.75">
      <c r="A12" s="150" t="s">
        <v>478</v>
      </c>
      <c r="B12" s="89" t="s">
        <v>2296</v>
      </c>
      <c r="C12" s="75">
        <v>587</v>
      </c>
      <c r="D12" s="210"/>
      <c r="E12" s="84" t="s">
        <v>322</v>
      </c>
    </row>
    <row r="13" spans="1:5" ht="25.5">
      <c r="A13" s="150" t="s">
        <v>478</v>
      </c>
      <c r="B13" s="89" t="s">
        <v>2297</v>
      </c>
      <c r="C13" s="75">
        <v>1204.56</v>
      </c>
      <c r="D13" s="210"/>
      <c r="E13" s="119" t="s">
        <v>2299</v>
      </c>
    </row>
    <row r="14" spans="1:5" ht="25.5">
      <c r="A14" s="150" t="s">
        <v>478</v>
      </c>
      <c r="B14" s="85" t="s">
        <v>2298</v>
      </c>
      <c r="C14" s="136">
        <v>864</v>
      </c>
      <c r="D14" s="210"/>
      <c r="E14" s="87" t="s">
        <v>2300</v>
      </c>
    </row>
    <row r="15" spans="1:5" ht="25.5">
      <c r="A15" s="63" t="s">
        <v>750</v>
      </c>
      <c r="B15" s="75" t="s">
        <v>319</v>
      </c>
      <c r="C15" s="75">
        <v>13469.188194240283</v>
      </c>
      <c r="D15" s="157">
        <v>2004</v>
      </c>
      <c r="E15" s="83" t="s">
        <v>320</v>
      </c>
    </row>
    <row r="16" spans="1:5" ht="25.5">
      <c r="A16" s="63" t="s">
        <v>750</v>
      </c>
      <c r="B16" s="75" t="s">
        <v>321</v>
      </c>
      <c r="C16" s="75">
        <v>9834.916211828768</v>
      </c>
      <c r="D16" s="157">
        <v>2006</v>
      </c>
      <c r="E16" s="83" t="s">
        <v>322</v>
      </c>
    </row>
    <row r="17" spans="1:5" ht="102">
      <c r="A17" s="63" t="s">
        <v>750</v>
      </c>
      <c r="B17" s="124" t="s">
        <v>401</v>
      </c>
      <c r="C17" s="125">
        <v>57708.1385093247</v>
      </c>
      <c r="D17" s="157">
        <v>2010</v>
      </c>
      <c r="E17" s="124" t="s">
        <v>2305</v>
      </c>
    </row>
    <row r="18" spans="1:5" ht="38.25">
      <c r="A18" s="63" t="s">
        <v>750</v>
      </c>
      <c r="B18" s="70" t="s">
        <v>63</v>
      </c>
      <c r="C18" s="71">
        <v>4154.2571549090535</v>
      </c>
      <c r="D18" s="158">
        <v>40113.44153935185</v>
      </c>
      <c r="E18" s="70" t="s">
        <v>2305</v>
      </c>
    </row>
    <row r="19" spans="1:5" ht="51">
      <c r="A19" s="63" t="s">
        <v>750</v>
      </c>
      <c r="B19" s="70" t="s">
        <v>64</v>
      </c>
      <c r="C19" s="71">
        <v>6391.1648537062365</v>
      </c>
      <c r="D19" s="158">
        <v>40192.46818287037</v>
      </c>
      <c r="E19" s="70" t="s">
        <v>2305</v>
      </c>
    </row>
    <row r="20" spans="1:5" ht="25.5">
      <c r="A20" s="63" t="s">
        <v>750</v>
      </c>
      <c r="B20" s="70" t="s">
        <v>65</v>
      </c>
      <c r="C20" s="71">
        <v>5915.917835184641</v>
      </c>
      <c r="D20" s="158">
        <v>40192.48233796297</v>
      </c>
      <c r="E20" s="70" t="s">
        <v>2305</v>
      </c>
    </row>
    <row r="21" spans="1:5" ht="25.5">
      <c r="A21" s="63" t="s">
        <v>750</v>
      </c>
      <c r="B21" s="70" t="s">
        <v>66</v>
      </c>
      <c r="C21" s="71">
        <v>3366.7378216353713</v>
      </c>
      <c r="D21" s="158">
        <v>40204.655277777776</v>
      </c>
      <c r="E21" s="70" t="s">
        <v>2306</v>
      </c>
    </row>
    <row r="22" spans="1:5" ht="25.5">
      <c r="A22" s="63" t="s">
        <v>750</v>
      </c>
      <c r="B22" s="70" t="s">
        <v>67</v>
      </c>
      <c r="C22" s="71">
        <v>1757.5703347692152</v>
      </c>
      <c r="D22" s="158">
        <v>40210.36982638889</v>
      </c>
      <c r="E22" s="83" t="s">
        <v>322</v>
      </c>
    </row>
    <row r="23" spans="1:5" ht="51">
      <c r="A23" s="63" t="s">
        <v>750</v>
      </c>
      <c r="B23" s="70" t="s">
        <v>68</v>
      </c>
      <c r="C23" s="71">
        <v>7454.654685362954</v>
      </c>
      <c r="D23" s="158">
        <v>40268.64644675926</v>
      </c>
      <c r="E23" s="70" t="s">
        <v>2305</v>
      </c>
    </row>
    <row r="24" spans="1:5" ht="25.5">
      <c r="A24" s="63" t="s">
        <v>750</v>
      </c>
      <c r="B24" s="70" t="s">
        <v>2308</v>
      </c>
      <c r="C24" s="71">
        <v>3474.5567727173957</v>
      </c>
      <c r="D24" s="158">
        <v>40283.426770833335</v>
      </c>
      <c r="E24" s="70" t="s">
        <v>2307</v>
      </c>
    </row>
    <row r="25" spans="1:5" ht="12.75">
      <c r="A25" s="63" t="s">
        <v>750</v>
      </c>
      <c r="B25" s="70" t="s">
        <v>69</v>
      </c>
      <c r="C25" s="71">
        <v>1639.3337849756497</v>
      </c>
      <c r="D25" s="158">
        <v>40357.3918287037</v>
      </c>
      <c r="E25" s="83" t="s">
        <v>2305</v>
      </c>
    </row>
    <row r="26" spans="1:5" ht="12.75">
      <c r="A26" s="63" t="s">
        <v>750</v>
      </c>
      <c r="B26" s="80" t="s">
        <v>70</v>
      </c>
      <c r="C26" s="66">
        <v>8439.40536602201</v>
      </c>
      <c r="D26" s="215">
        <v>40364.55503472222</v>
      </c>
      <c r="E26" s="80" t="s">
        <v>2305</v>
      </c>
    </row>
    <row r="27" spans="1:5" ht="51">
      <c r="A27" s="63" t="s">
        <v>750</v>
      </c>
      <c r="B27" s="82" t="s">
        <v>730</v>
      </c>
      <c r="C27" s="66">
        <v>6709.19</v>
      </c>
      <c r="D27" s="78">
        <v>2011</v>
      </c>
      <c r="E27" s="72" t="s">
        <v>2305</v>
      </c>
    </row>
    <row r="28" spans="1:5" ht="12.75">
      <c r="A28" s="63" t="s">
        <v>750</v>
      </c>
      <c r="B28" s="82" t="s">
        <v>731</v>
      </c>
      <c r="C28" s="66">
        <v>12782.33</v>
      </c>
      <c r="D28" s="78">
        <v>2011</v>
      </c>
      <c r="E28" s="72" t="s">
        <v>2305</v>
      </c>
    </row>
    <row r="29" spans="1:5" ht="25.5">
      <c r="A29" s="63" t="s">
        <v>750</v>
      </c>
      <c r="B29" s="82" t="s">
        <v>732</v>
      </c>
      <c r="C29" s="66">
        <v>4090.86</v>
      </c>
      <c r="D29" s="78">
        <v>2011</v>
      </c>
      <c r="E29" s="72" t="s">
        <v>2305</v>
      </c>
    </row>
    <row r="30" spans="1:5" ht="25.5">
      <c r="A30" s="63" t="s">
        <v>750</v>
      </c>
      <c r="B30" s="82" t="s">
        <v>733</v>
      </c>
      <c r="C30" s="66">
        <v>2243.13</v>
      </c>
      <c r="D30" s="78">
        <v>2011</v>
      </c>
      <c r="E30" s="119" t="s">
        <v>2299</v>
      </c>
    </row>
    <row r="31" spans="1:5" ht="25.5">
      <c r="A31" s="63" t="s">
        <v>750</v>
      </c>
      <c r="B31" s="93" t="s">
        <v>2301</v>
      </c>
      <c r="C31" s="71">
        <v>4466.17</v>
      </c>
      <c r="D31" s="159" t="s">
        <v>719</v>
      </c>
      <c r="E31" s="74" t="s">
        <v>2307</v>
      </c>
    </row>
    <row r="32" spans="1:5" ht="12.75">
      <c r="A32" s="63" t="s">
        <v>750</v>
      </c>
      <c r="B32" s="93" t="s">
        <v>2302</v>
      </c>
      <c r="C32" s="71">
        <v>5275.8</v>
      </c>
      <c r="D32" s="159" t="s">
        <v>719</v>
      </c>
      <c r="E32" s="74" t="s">
        <v>2305</v>
      </c>
    </row>
    <row r="33" spans="1:5" ht="25.5">
      <c r="A33" s="63" t="s">
        <v>750</v>
      </c>
      <c r="B33" s="93" t="s">
        <v>2303</v>
      </c>
      <c r="C33" s="71">
        <v>1038.15</v>
      </c>
      <c r="D33" s="159" t="s">
        <v>818</v>
      </c>
      <c r="E33" s="119" t="s">
        <v>2299</v>
      </c>
    </row>
    <row r="34" spans="1:5" ht="51">
      <c r="A34" s="63" t="s">
        <v>750</v>
      </c>
      <c r="B34" s="93" t="s">
        <v>2304</v>
      </c>
      <c r="C34" s="71">
        <v>5481</v>
      </c>
      <c r="D34" s="159" t="s">
        <v>818</v>
      </c>
      <c r="E34" s="74" t="s">
        <v>2306</v>
      </c>
    </row>
    <row r="35" spans="1:5" ht="12.75">
      <c r="A35" s="63" t="s">
        <v>750</v>
      </c>
      <c r="B35" s="93" t="s">
        <v>2765</v>
      </c>
      <c r="C35" s="71">
        <v>5964</v>
      </c>
      <c r="D35" s="159" t="s">
        <v>2625</v>
      </c>
      <c r="E35" s="74" t="s">
        <v>2305</v>
      </c>
    </row>
    <row r="36" spans="1:5" ht="12.75">
      <c r="A36" s="63" t="s">
        <v>750</v>
      </c>
      <c r="B36" s="93" t="s">
        <v>2766</v>
      </c>
      <c r="C36" s="71">
        <v>32934</v>
      </c>
      <c r="D36" s="159" t="s">
        <v>2625</v>
      </c>
      <c r="E36" s="74" t="s">
        <v>2767</v>
      </c>
    </row>
    <row r="37" spans="1:5" ht="38.25">
      <c r="A37" s="63" t="s">
        <v>750</v>
      </c>
      <c r="B37" s="93" t="s">
        <v>2768</v>
      </c>
      <c r="C37" s="71"/>
      <c r="D37" s="159" t="s">
        <v>2625</v>
      </c>
      <c r="E37" s="74" t="s">
        <v>2769</v>
      </c>
    </row>
    <row r="38" spans="1:6" ht="25.5">
      <c r="A38" s="151" t="s">
        <v>57</v>
      </c>
      <c r="B38" s="95">
        <f>SUM(B43:B44)</f>
        <v>36</v>
      </c>
      <c r="C38" s="97">
        <f>SUM(C2:C34)</f>
        <v>179351.07024682674</v>
      </c>
      <c r="D38" s="209"/>
      <c r="E38" s="133" t="s">
        <v>1841</v>
      </c>
      <c r="F38" s="181">
        <v>7</v>
      </c>
    </row>
    <row r="39" spans="1:4" ht="12.75">
      <c r="A39" s="50"/>
      <c r="B39" s="51"/>
      <c r="C39" s="44"/>
      <c r="D39" s="212"/>
    </row>
    <row r="40" spans="1:4" ht="12.75">
      <c r="A40" s="50"/>
      <c r="B40" s="51"/>
      <c r="C40" s="44"/>
      <c r="D40" s="212"/>
    </row>
    <row r="41" spans="1:4" ht="12.75">
      <c r="A41" s="1"/>
      <c r="B41" s="3"/>
      <c r="D41" s="213"/>
    </row>
    <row r="42" spans="1:4" ht="12.75">
      <c r="A42" s="17" t="s">
        <v>79</v>
      </c>
      <c r="B42" s="18" t="s">
        <v>106</v>
      </c>
      <c r="C42" s="19" t="s">
        <v>107</v>
      </c>
      <c r="D42" s="213"/>
    </row>
    <row r="43" spans="1:4" ht="12.75">
      <c r="A43" s="13" t="s">
        <v>478</v>
      </c>
      <c r="B43" s="47">
        <f>COUNTA(A2:A14)</f>
        <v>13</v>
      </c>
      <c r="C43" s="14">
        <f>SUM(C2:C14)</f>
        <v>13658.5987221505</v>
      </c>
      <c r="D43" s="213"/>
    </row>
    <row r="44" spans="1:3" ht="12.75">
      <c r="A44" s="13" t="s">
        <v>750</v>
      </c>
      <c r="B44" s="46">
        <f>COUNTA(A15:A37)</f>
        <v>23</v>
      </c>
      <c r="C44" s="32">
        <f>SUM(C15:C37)</f>
        <v>204590.47152467625</v>
      </c>
    </row>
  </sheetData>
  <sheetProtection/>
  <autoFilter ref="A1:E60"/>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F113"/>
  <sheetViews>
    <sheetView zoomScalePageLayoutView="0" workbookViewId="0" topLeftCell="A1">
      <pane ySplit="1" topLeftCell="A98" activePane="bottomLeft" state="frozen"/>
      <selection pane="topLeft" activeCell="F3" sqref="F3"/>
      <selection pane="bottomLeft" activeCell="C113" sqref="C113"/>
    </sheetView>
  </sheetViews>
  <sheetFormatPr defaultColWidth="9.140625" defaultRowHeight="12.75"/>
  <cols>
    <col min="1" max="1" width="11.140625" style="5" customWidth="1"/>
    <col min="2" max="2" width="52.7109375" style="5" customWidth="1"/>
    <col min="3" max="3" width="11.421875" style="4" customWidth="1"/>
    <col min="4" max="4" width="9.140625" style="162" customWidth="1"/>
    <col min="5" max="5" width="36.421875" style="5" customWidth="1"/>
    <col min="6" max="16384" width="9.140625" style="5" customWidth="1"/>
  </cols>
  <sheetData>
    <row r="1" spans="1:5" ht="12.75">
      <c r="A1" s="17" t="s">
        <v>79</v>
      </c>
      <c r="B1" s="18" t="s">
        <v>80</v>
      </c>
      <c r="C1" s="19" t="s">
        <v>341</v>
      </c>
      <c r="D1" s="166" t="s">
        <v>81</v>
      </c>
      <c r="E1" s="18" t="s">
        <v>82</v>
      </c>
    </row>
    <row r="2" spans="1:5" ht="12.75">
      <c r="A2" s="63" t="s">
        <v>478</v>
      </c>
      <c r="B2" s="79" t="s">
        <v>2309</v>
      </c>
      <c r="C2" s="135">
        <v>789.3088594327203</v>
      </c>
      <c r="D2" s="156"/>
      <c r="E2" s="79" t="s">
        <v>2356</v>
      </c>
    </row>
    <row r="3" spans="1:5" ht="12.75">
      <c r="A3" s="63" t="s">
        <v>478</v>
      </c>
      <c r="B3" s="79" t="s">
        <v>2310</v>
      </c>
      <c r="C3" s="135">
        <v>958.6747280559355</v>
      </c>
      <c r="D3" s="156"/>
      <c r="E3" s="79" t="s">
        <v>2357</v>
      </c>
    </row>
    <row r="4" spans="1:5" ht="25.5">
      <c r="A4" s="63" t="s">
        <v>478</v>
      </c>
      <c r="B4" s="84" t="s">
        <v>2311</v>
      </c>
      <c r="C4" s="135">
        <v>703.0281339076861</v>
      </c>
      <c r="D4" s="156"/>
      <c r="E4" s="84" t="s">
        <v>2358</v>
      </c>
    </row>
    <row r="5" spans="1:5" ht="12.75">
      <c r="A5" s="63" t="s">
        <v>478</v>
      </c>
      <c r="B5" s="85" t="s">
        <v>2312</v>
      </c>
      <c r="C5" s="136">
        <v>726.0363273810285</v>
      </c>
      <c r="D5" s="156"/>
      <c r="E5" s="85" t="s">
        <v>2358</v>
      </c>
    </row>
    <row r="6" spans="1:5" ht="12.75">
      <c r="A6" s="63" t="s">
        <v>478</v>
      </c>
      <c r="B6" s="87" t="s">
        <v>2313</v>
      </c>
      <c r="C6" s="136">
        <v>1597.7912134265591</v>
      </c>
      <c r="D6" s="156"/>
      <c r="E6" s="87" t="s">
        <v>2359</v>
      </c>
    </row>
    <row r="7" spans="1:5" ht="12.75">
      <c r="A7" s="63" t="s">
        <v>478</v>
      </c>
      <c r="B7" s="87" t="s">
        <v>2314</v>
      </c>
      <c r="C7" s="136">
        <v>1597.7912134265591</v>
      </c>
      <c r="D7" s="156"/>
      <c r="E7" s="87" t="s">
        <v>2360</v>
      </c>
    </row>
    <row r="8" spans="1:5" ht="12.75">
      <c r="A8" s="63" t="s">
        <v>478</v>
      </c>
      <c r="B8" s="85" t="s">
        <v>2315</v>
      </c>
      <c r="C8" s="136">
        <v>1597.7912134265591</v>
      </c>
      <c r="D8" s="156"/>
      <c r="E8" s="85" t="s">
        <v>2358</v>
      </c>
    </row>
    <row r="9" spans="1:5" ht="12.75">
      <c r="A9" s="63" t="s">
        <v>478</v>
      </c>
      <c r="B9" s="85" t="s">
        <v>2316</v>
      </c>
      <c r="C9" s="136">
        <v>1597.7912134265591</v>
      </c>
      <c r="D9" s="156"/>
      <c r="E9" s="85" t="s">
        <v>2358</v>
      </c>
    </row>
    <row r="10" spans="1:5" ht="12.75">
      <c r="A10" s="63" t="s">
        <v>478</v>
      </c>
      <c r="B10" s="85" t="s">
        <v>2317</v>
      </c>
      <c r="C10" s="136">
        <v>221.7734204236064</v>
      </c>
      <c r="D10" s="156"/>
      <c r="E10" s="87" t="s">
        <v>2361</v>
      </c>
    </row>
    <row r="11" spans="1:5" ht="12.75">
      <c r="A11" s="63" t="s">
        <v>478</v>
      </c>
      <c r="B11" s="85" t="s">
        <v>2318</v>
      </c>
      <c r="C11" s="136">
        <v>1553.0530594506156</v>
      </c>
      <c r="D11" s="156"/>
      <c r="E11" s="87" t="s">
        <v>2362</v>
      </c>
    </row>
    <row r="12" spans="1:5" ht="12.75">
      <c r="A12" s="63" t="s">
        <v>478</v>
      </c>
      <c r="B12" s="85" t="s">
        <v>2319</v>
      </c>
      <c r="C12" s="136">
        <v>1553.0530594506156</v>
      </c>
      <c r="D12" s="156"/>
      <c r="E12" s="87" t="s">
        <v>2362</v>
      </c>
    </row>
    <row r="13" spans="1:5" ht="25.5">
      <c r="A13" s="63" t="s">
        <v>478</v>
      </c>
      <c r="B13" s="85" t="s">
        <v>2320</v>
      </c>
      <c r="C13" s="136">
        <v>1597.7912134265591</v>
      </c>
      <c r="D13" s="156"/>
      <c r="E13" s="87" t="s">
        <v>2363</v>
      </c>
    </row>
    <row r="14" spans="1:5" ht="12.75">
      <c r="A14" s="63" t="s">
        <v>478</v>
      </c>
      <c r="B14" s="85" t="s">
        <v>2321</v>
      </c>
      <c r="C14" s="136">
        <v>1597.7912134265591</v>
      </c>
      <c r="D14" s="156"/>
      <c r="E14" s="87" t="s">
        <v>2364</v>
      </c>
    </row>
    <row r="15" spans="1:5" ht="12.75">
      <c r="A15" s="63" t="s">
        <v>478</v>
      </c>
      <c r="B15" s="85" t="s">
        <v>2322</v>
      </c>
      <c r="C15" s="136">
        <v>1271.841805887541</v>
      </c>
      <c r="D15" s="156"/>
      <c r="E15" s="85" t="s">
        <v>2358</v>
      </c>
    </row>
    <row r="16" spans="1:5" ht="12.75">
      <c r="A16" s="63" t="s">
        <v>478</v>
      </c>
      <c r="B16" s="85" t="s">
        <v>2323</v>
      </c>
      <c r="C16" s="136">
        <v>1597.7912134265591</v>
      </c>
      <c r="D16" s="156"/>
      <c r="E16" s="85" t="s">
        <v>2358</v>
      </c>
    </row>
    <row r="17" spans="1:5" ht="12.75">
      <c r="A17" s="63" t="s">
        <v>478</v>
      </c>
      <c r="B17" s="85" t="s">
        <v>2324</v>
      </c>
      <c r="C17" s="136">
        <v>580.956885201897</v>
      </c>
      <c r="D17" s="156"/>
      <c r="E17" s="85" t="s">
        <v>2358</v>
      </c>
    </row>
    <row r="18" spans="1:5" ht="25.5">
      <c r="A18" s="63" t="s">
        <v>478</v>
      </c>
      <c r="B18" s="85" t="s">
        <v>2325</v>
      </c>
      <c r="C18" s="136">
        <v>1562.767630028249</v>
      </c>
      <c r="D18" s="156"/>
      <c r="E18" s="87" t="s">
        <v>2365</v>
      </c>
    </row>
    <row r="19" spans="1:5" ht="25.5">
      <c r="A19" s="63" t="s">
        <v>478</v>
      </c>
      <c r="B19" s="87" t="s">
        <v>2326</v>
      </c>
      <c r="C19" s="136">
        <v>1597.7912134265591</v>
      </c>
      <c r="D19" s="156"/>
      <c r="E19" s="87" t="s">
        <v>2366</v>
      </c>
    </row>
    <row r="20" spans="1:5" ht="25.5">
      <c r="A20" s="63" t="s">
        <v>478</v>
      </c>
      <c r="B20" s="85" t="s">
        <v>2327</v>
      </c>
      <c r="C20" s="136">
        <v>383.4698912223742</v>
      </c>
      <c r="D20" s="156"/>
      <c r="E20" s="87" t="s">
        <v>2366</v>
      </c>
    </row>
    <row r="21" spans="1:5" ht="12.75">
      <c r="A21" s="63" t="s">
        <v>478</v>
      </c>
      <c r="B21" s="85" t="s">
        <v>2328</v>
      </c>
      <c r="C21" s="138">
        <v>875.5895849577545</v>
      </c>
      <c r="D21" s="156"/>
      <c r="E21" s="85" t="s">
        <v>2358</v>
      </c>
    </row>
    <row r="22" spans="1:5" ht="12.75">
      <c r="A22" s="63" t="s">
        <v>478</v>
      </c>
      <c r="B22" s="85" t="s">
        <v>2329</v>
      </c>
      <c r="C22" s="138">
        <v>1597.7912134265591</v>
      </c>
      <c r="D22" s="156"/>
      <c r="E22" s="87" t="s">
        <v>2361</v>
      </c>
    </row>
    <row r="23" spans="1:5" ht="25.5">
      <c r="A23" s="63" t="s">
        <v>478</v>
      </c>
      <c r="B23" s="85" t="s">
        <v>2330</v>
      </c>
      <c r="C23" s="138">
        <v>776.718264670919</v>
      </c>
      <c r="D23" s="156"/>
      <c r="E23" s="87" t="s">
        <v>2365</v>
      </c>
    </row>
    <row r="24" spans="1:5" ht="12.75">
      <c r="A24" s="63" t="s">
        <v>478</v>
      </c>
      <c r="B24" s="85" t="s">
        <v>2331</v>
      </c>
      <c r="C24" s="138">
        <v>1264.8115245484641</v>
      </c>
      <c r="D24" s="156"/>
      <c r="E24" s="85" t="s">
        <v>2358</v>
      </c>
    </row>
    <row r="25" spans="1:5" ht="12.75">
      <c r="A25" s="63" t="s">
        <v>478</v>
      </c>
      <c r="B25" s="85" t="s">
        <v>2332</v>
      </c>
      <c r="C25" s="138">
        <v>1265.450641033835</v>
      </c>
      <c r="D25" s="156"/>
      <c r="E25" s="85" t="s">
        <v>2358</v>
      </c>
    </row>
    <row r="26" spans="1:5" ht="12.75">
      <c r="A26" s="63" t="s">
        <v>478</v>
      </c>
      <c r="B26" s="89" t="s">
        <v>2328</v>
      </c>
      <c r="C26" s="140">
        <v>1009.4844886429001</v>
      </c>
      <c r="D26" s="156"/>
      <c r="E26" s="85" t="s">
        <v>2358</v>
      </c>
    </row>
    <row r="27" spans="1:5" ht="12.75">
      <c r="A27" s="63" t="s">
        <v>478</v>
      </c>
      <c r="B27" s="89" t="s">
        <v>2333</v>
      </c>
      <c r="C27" s="140">
        <v>1597.7912134265591</v>
      </c>
      <c r="D27" s="156"/>
      <c r="E27" s="85" t="s">
        <v>2358</v>
      </c>
    </row>
    <row r="28" spans="1:5" ht="12.75">
      <c r="A28" s="63" t="s">
        <v>478</v>
      </c>
      <c r="B28" s="89" t="s">
        <v>2334</v>
      </c>
      <c r="C28" s="140">
        <v>522.7972850331702</v>
      </c>
      <c r="D28" s="156"/>
      <c r="E28" s="91" t="s">
        <v>2359</v>
      </c>
    </row>
    <row r="29" spans="1:5" ht="25.5">
      <c r="A29" s="63" t="s">
        <v>478</v>
      </c>
      <c r="B29" s="89" t="s">
        <v>2335</v>
      </c>
      <c r="C29" s="140">
        <v>1597.7912134265591</v>
      </c>
      <c r="D29" s="156"/>
      <c r="E29" s="87" t="s">
        <v>2365</v>
      </c>
    </row>
    <row r="30" spans="1:5" ht="12.75">
      <c r="A30" s="63" t="s">
        <v>478</v>
      </c>
      <c r="B30" s="89" t="s">
        <v>2336</v>
      </c>
      <c r="C30" s="140">
        <v>703.0281339076861</v>
      </c>
      <c r="D30" s="156"/>
      <c r="E30" s="91" t="s">
        <v>2367</v>
      </c>
    </row>
    <row r="31" spans="1:5" ht="12.75">
      <c r="A31" s="63" t="s">
        <v>478</v>
      </c>
      <c r="B31" s="117" t="s">
        <v>2337</v>
      </c>
      <c r="C31" s="136">
        <v>1597.7912134265591</v>
      </c>
      <c r="D31" s="156"/>
      <c r="E31" s="85" t="s">
        <v>2358</v>
      </c>
    </row>
    <row r="32" spans="1:5" ht="12.75">
      <c r="A32" s="63" t="s">
        <v>478</v>
      </c>
      <c r="B32" s="117" t="s">
        <v>2338</v>
      </c>
      <c r="C32" s="136">
        <v>1214.321322204185</v>
      </c>
      <c r="D32" s="156"/>
      <c r="E32" s="85" t="s">
        <v>2358</v>
      </c>
    </row>
    <row r="33" spans="1:5" ht="12.75">
      <c r="A33" s="63" t="s">
        <v>478</v>
      </c>
      <c r="B33" s="117" t="s">
        <v>2339</v>
      </c>
      <c r="C33" s="136">
        <v>734.9839581762172</v>
      </c>
      <c r="D33" s="156"/>
      <c r="E33" s="85" t="s">
        <v>2358</v>
      </c>
    </row>
    <row r="34" spans="1:5" ht="12.75">
      <c r="A34" s="63" t="s">
        <v>478</v>
      </c>
      <c r="B34" s="117" t="s">
        <v>2340</v>
      </c>
      <c r="C34" s="136">
        <v>1501.9237406209656</v>
      </c>
      <c r="D34" s="156"/>
      <c r="E34" s="117" t="s">
        <v>2361</v>
      </c>
    </row>
    <row r="35" spans="1:5" ht="25.5">
      <c r="A35" s="63" t="s">
        <v>478</v>
      </c>
      <c r="B35" s="117" t="s">
        <v>2341</v>
      </c>
      <c r="C35" s="136">
        <v>255.64659414824948</v>
      </c>
      <c r="D35" s="156"/>
      <c r="E35" s="87" t="s">
        <v>2365</v>
      </c>
    </row>
    <row r="36" spans="1:5" ht="25.5">
      <c r="A36" s="63" t="s">
        <v>478</v>
      </c>
      <c r="B36" s="117" t="s">
        <v>2342</v>
      </c>
      <c r="C36" s="136">
        <v>1597.7912134265591</v>
      </c>
      <c r="D36" s="156"/>
      <c r="E36" s="117" t="s">
        <v>2368</v>
      </c>
    </row>
    <row r="37" spans="1:5" ht="12.75">
      <c r="A37" s="63" t="s">
        <v>478</v>
      </c>
      <c r="B37" s="130" t="s">
        <v>2343</v>
      </c>
      <c r="C37" s="141">
        <v>1111</v>
      </c>
      <c r="D37" s="156"/>
      <c r="E37" s="130" t="s">
        <v>2369</v>
      </c>
    </row>
    <row r="38" spans="1:5" ht="12.75">
      <c r="A38" s="63" t="s">
        <v>478</v>
      </c>
      <c r="B38" s="130" t="s">
        <v>2344</v>
      </c>
      <c r="C38" s="141">
        <v>850</v>
      </c>
      <c r="D38" s="156"/>
      <c r="E38" s="130" t="s">
        <v>2370</v>
      </c>
    </row>
    <row r="39" spans="1:5" ht="12.75">
      <c r="A39" s="63" t="s">
        <v>478</v>
      </c>
      <c r="B39" s="130" t="s">
        <v>2345</v>
      </c>
      <c r="C39" s="141">
        <v>1335</v>
      </c>
      <c r="D39" s="156"/>
      <c r="E39" s="130" t="s">
        <v>2367</v>
      </c>
    </row>
    <row r="40" spans="1:5" ht="12.75">
      <c r="A40" s="63" t="s">
        <v>478</v>
      </c>
      <c r="B40" s="130" t="s">
        <v>2346</v>
      </c>
      <c r="C40" s="141">
        <v>581</v>
      </c>
      <c r="D40" s="156"/>
      <c r="E40" s="87" t="s">
        <v>2361</v>
      </c>
    </row>
    <row r="41" spans="1:5" ht="25.5">
      <c r="A41" s="63" t="s">
        <v>478</v>
      </c>
      <c r="B41" s="130" t="s">
        <v>2347</v>
      </c>
      <c r="C41" s="141">
        <v>1124</v>
      </c>
      <c r="D41" s="156"/>
      <c r="E41" s="87" t="s">
        <v>2365</v>
      </c>
    </row>
    <row r="42" spans="1:5" ht="25.5">
      <c r="A42" s="63" t="s">
        <v>478</v>
      </c>
      <c r="B42" s="130" t="s">
        <v>2348</v>
      </c>
      <c r="C42" s="141">
        <v>350</v>
      </c>
      <c r="D42" s="156"/>
      <c r="E42" s="87" t="s">
        <v>2365</v>
      </c>
    </row>
    <row r="43" spans="1:5" ht="12.75">
      <c r="A43" s="63" t="s">
        <v>478</v>
      </c>
      <c r="B43" s="85" t="s">
        <v>2349</v>
      </c>
      <c r="C43" s="136">
        <v>657</v>
      </c>
      <c r="D43" s="156"/>
      <c r="E43" s="130" t="s">
        <v>2370</v>
      </c>
    </row>
    <row r="44" spans="1:5" ht="12.75">
      <c r="A44" s="63" t="s">
        <v>478</v>
      </c>
      <c r="B44" s="85" t="s">
        <v>2350</v>
      </c>
      <c r="C44" s="136">
        <v>1598</v>
      </c>
      <c r="D44" s="156"/>
      <c r="E44" s="85" t="s">
        <v>2360</v>
      </c>
    </row>
    <row r="45" spans="1:5" ht="12.75">
      <c r="A45" s="63" t="s">
        <v>478</v>
      </c>
      <c r="B45" s="89" t="s">
        <v>2351</v>
      </c>
      <c r="C45" s="75">
        <v>1238</v>
      </c>
      <c r="D45" s="156"/>
      <c r="E45" s="119" t="s">
        <v>2371</v>
      </c>
    </row>
    <row r="46" spans="1:5" ht="12.75">
      <c r="A46" s="63" t="s">
        <v>478</v>
      </c>
      <c r="B46" s="89" t="s">
        <v>2352</v>
      </c>
      <c r="C46" s="75">
        <v>1466</v>
      </c>
      <c r="D46" s="156"/>
      <c r="E46" s="130" t="s">
        <v>2370</v>
      </c>
    </row>
    <row r="47" spans="1:5" ht="12.75">
      <c r="A47" s="63" t="s">
        <v>478</v>
      </c>
      <c r="B47" s="85" t="s">
        <v>2353</v>
      </c>
      <c r="C47" s="136">
        <v>1422</v>
      </c>
      <c r="D47" s="156"/>
      <c r="E47" s="87" t="s">
        <v>2372</v>
      </c>
    </row>
    <row r="48" spans="1:5" ht="25.5">
      <c r="A48" s="63" t="s">
        <v>478</v>
      </c>
      <c r="B48" s="85" t="s">
        <v>2354</v>
      </c>
      <c r="C48" s="136">
        <v>1600</v>
      </c>
      <c r="D48" s="156"/>
      <c r="E48" s="87" t="s">
        <v>2365</v>
      </c>
    </row>
    <row r="49" spans="1:5" ht="25.5">
      <c r="A49" s="63" t="s">
        <v>478</v>
      </c>
      <c r="B49" s="85" t="s">
        <v>2355</v>
      </c>
      <c r="C49" s="136">
        <v>1465.68</v>
      </c>
      <c r="D49" s="156"/>
      <c r="E49" s="87" t="s">
        <v>2365</v>
      </c>
    </row>
    <row r="50" spans="1:5" ht="12.75">
      <c r="A50" s="63" t="s">
        <v>478</v>
      </c>
      <c r="B50" s="85" t="s">
        <v>2480</v>
      </c>
      <c r="C50" s="136">
        <v>1340.5</v>
      </c>
      <c r="D50" s="157">
        <v>2013</v>
      </c>
      <c r="E50" s="87" t="s">
        <v>2370</v>
      </c>
    </row>
    <row r="51" spans="1:5" ht="38.25">
      <c r="A51" s="63" t="s">
        <v>478</v>
      </c>
      <c r="B51" s="85" t="s">
        <v>2570</v>
      </c>
      <c r="C51" s="136">
        <v>1596.78</v>
      </c>
      <c r="D51" s="157">
        <v>2013</v>
      </c>
      <c r="E51" s="87" t="s">
        <v>2571</v>
      </c>
    </row>
    <row r="52" spans="1:5" ht="25.5">
      <c r="A52" s="63" t="s">
        <v>478</v>
      </c>
      <c r="B52" s="85" t="s">
        <v>2579</v>
      </c>
      <c r="C52" s="136">
        <v>1600</v>
      </c>
      <c r="D52" s="157">
        <v>2013</v>
      </c>
      <c r="E52" s="87" t="s">
        <v>2358</v>
      </c>
    </row>
    <row r="53" spans="1:5" ht="25.5">
      <c r="A53" s="63" t="s">
        <v>478</v>
      </c>
      <c r="B53" s="85" t="s">
        <v>2583</v>
      </c>
      <c r="C53" s="136">
        <v>1567.07</v>
      </c>
      <c r="D53" s="157">
        <v>2013</v>
      </c>
      <c r="E53" s="87" t="s">
        <v>326</v>
      </c>
    </row>
    <row r="54" spans="1:5" ht="12.75">
      <c r="A54" s="63" t="s">
        <v>478</v>
      </c>
      <c r="B54" s="85" t="s">
        <v>2592</v>
      </c>
      <c r="C54" s="136">
        <v>1600</v>
      </c>
      <c r="D54" s="157">
        <v>2013</v>
      </c>
      <c r="E54" s="87" t="s">
        <v>2358</v>
      </c>
    </row>
    <row r="55" spans="1:5" ht="12.75">
      <c r="A55" s="63" t="s">
        <v>478</v>
      </c>
      <c r="B55" s="85" t="s">
        <v>2613</v>
      </c>
      <c r="C55" s="136">
        <v>1600</v>
      </c>
      <c r="D55" s="157">
        <v>2013</v>
      </c>
      <c r="E55" s="87" t="s">
        <v>2390</v>
      </c>
    </row>
    <row r="56" spans="1:5" ht="12.75">
      <c r="A56" s="63" t="s">
        <v>30</v>
      </c>
      <c r="B56" s="64" t="s">
        <v>101</v>
      </c>
      <c r="C56" s="75">
        <v>319976.8639832296</v>
      </c>
      <c r="D56" s="160">
        <v>2007</v>
      </c>
      <c r="E56" s="64" t="s">
        <v>2382</v>
      </c>
    </row>
    <row r="57" spans="1:5" ht="12.75">
      <c r="A57" s="63" t="s">
        <v>30</v>
      </c>
      <c r="B57" s="128" t="s">
        <v>2437</v>
      </c>
      <c r="C57" s="221">
        <v>5092</v>
      </c>
      <c r="D57" s="160">
        <v>2010</v>
      </c>
      <c r="E57" s="128" t="s">
        <v>2358</v>
      </c>
    </row>
    <row r="58" spans="1:5" ht="12.75">
      <c r="A58" s="63" t="s">
        <v>30</v>
      </c>
      <c r="B58" s="128" t="s">
        <v>2438</v>
      </c>
      <c r="C58" s="221">
        <v>5624</v>
      </c>
      <c r="D58" s="160">
        <v>2010</v>
      </c>
      <c r="E58" s="240" t="s">
        <v>2386</v>
      </c>
    </row>
    <row r="59" spans="1:5" ht="25.5">
      <c r="A59" s="63" t="s">
        <v>206</v>
      </c>
      <c r="B59" s="64" t="s">
        <v>199</v>
      </c>
      <c r="C59" s="75">
        <v>30777.42129280483</v>
      </c>
      <c r="D59" s="160">
        <v>2006</v>
      </c>
      <c r="E59" s="64" t="s">
        <v>200</v>
      </c>
    </row>
    <row r="60" spans="1:5" ht="12.75">
      <c r="A60" s="63" t="s">
        <v>206</v>
      </c>
      <c r="B60" s="64" t="s">
        <v>258</v>
      </c>
      <c r="C60" s="75">
        <v>4615.443610752496</v>
      </c>
      <c r="D60" s="160">
        <v>2008</v>
      </c>
      <c r="E60" s="64" t="s">
        <v>259</v>
      </c>
    </row>
    <row r="61" spans="1:5" ht="12.75">
      <c r="A61" s="63" t="s">
        <v>750</v>
      </c>
      <c r="B61" s="75" t="s">
        <v>323</v>
      </c>
      <c r="C61" s="75">
        <v>38400.54708371148</v>
      </c>
      <c r="D61" s="157">
        <v>2004</v>
      </c>
      <c r="E61" s="83" t="s">
        <v>324</v>
      </c>
    </row>
    <row r="62" spans="1:5" ht="12.75">
      <c r="A62" s="63" t="s">
        <v>750</v>
      </c>
      <c r="B62" s="75" t="s">
        <v>325</v>
      </c>
      <c r="C62" s="75">
        <v>37175.87207444429</v>
      </c>
      <c r="D62" s="157">
        <v>2006</v>
      </c>
      <c r="E62" s="83" t="s">
        <v>326</v>
      </c>
    </row>
    <row r="63" spans="1:5" ht="25.5">
      <c r="A63" s="63" t="s">
        <v>750</v>
      </c>
      <c r="B63" s="120" t="s">
        <v>316</v>
      </c>
      <c r="C63" s="121">
        <v>56252.09310648959</v>
      </c>
      <c r="D63" s="157">
        <v>2009</v>
      </c>
      <c r="E63" s="120" t="s">
        <v>419</v>
      </c>
    </row>
    <row r="64" spans="1:5" ht="38.25">
      <c r="A64" s="63" t="s">
        <v>750</v>
      </c>
      <c r="B64" s="120" t="s">
        <v>573</v>
      </c>
      <c r="C64" s="121">
        <v>60000</v>
      </c>
      <c r="D64" s="157">
        <v>2009</v>
      </c>
      <c r="E64" s="120" t="s">
        <v>574</v>
      </c>
    </row>
    <row r="65" spans="1:5" ht="38.25">
      <c r="A65" s="63" t="s">
        <v>750</v>
      </c>
      <c r="B65" s="124" t="s">
        <v>402</v>
      </c>
      <c r="C65" s="125">
        <v>50741.11947643578</v>
      </c>
      <c r="D65" s="157">
        <v>2010</v>
      </c>
      <c r="E65" s="87" t="s">
        <v>2361</v>
      </c>
    </row>
    <row r="66" spans="1:5" ht="25.5">
      <c r="A66" s="63" t="s">
        <v>750</v>
      </c>
      <c r="B66" s="124" t="s">
        <v>182</v>
      </c>
      <c r="C66" s="125">
        <v>60000</v>
      </c>
      <c r="D66" s="157">
        <v>2010</v>
      </c>
      <c r="E66" s="124" t="s">
        <v>2363</v>
      </c>
    </row>
    <row r="67" spans="1:5" ht="25.5">
      <c r="A67" s="63" t="s">
        <v>750</v>
      </c>
      <c r="B67" s="124" t="s">
        <v>403</v>
      </c>
      <c r="C67" s="125">
        <v>59133.485869134514</v>
      </c>
      <c r="D67" s="157">
        <v>2010</v>
      </c>
      <c r="E67" s="85" t="s">
        <v>2360</v>
      </c>
    </row>
    <row r="68" spans="1:5" ht="25.5">
      <c r="A68" s="63" t="s">
        <v>750</v>
      </c>
      <c r="B68" s="124" t="s">
        <v>330</v>
      </c>
      <c r="C68" s="125">
        <v>60000</v>
      </c>
      <c r="D68" s="157">
        <v>2010</v>
      </c>
      <c r="E68" s="120" t="s">
        <v>419</v>
      </c>
    </row>
    <row r="69" spans="1:5" ht="38.25">
      <c r="A69" s="63" t="s">
        <v>750</v>
      </c>
      <c r="B69" s="70" t="s">
        <v>71</v>
      </c>
      <c r="C69" s="71">
        <v>5350.363657280176</v>
      </c>
      <c r="D69" s="160">
        <v>2010</v>
      </c>
      <c r="E69" s="70" t="s">
        <v>2386</v>
      </c>
    </row>
    <row r="70" spans="1:5" ht="12.75">
      <c r="A70" s="63" t="s">
        <v>750</v>
      </c>
      <c r="B70" s="70" t="s">
        <v>72</v>
      </c>
      <c r="C70" s="71">
        <v>3898.610560760804</v>
      </c>
      <c r="D70" s="160">
        <v>2010</v>
      </c>
      <c r="E70" s="85" t="s">
        <v>2358</v>
      </c>
    </row>
    <row r="71" spans="1:5" ht="12.75">
      <c r="A71" s="63" t="s">
        <v>750</v>
      </c>
      <c r="B71" s="70" t="s">
        <v>73</v>
      </c>
      <c r="C71" s="71">
        <v>8500.249255429295</v>
      </c>
      <c r="D71" s="160">
        <v>2010</v>
      </c>
      <c r="E71" s="87" t="s">
        <v>2361</v>
      </c>
    </row>
    <row r="72" spans="1:5" ht="25.5">
      <c r="A72" s="63" t="s">
        <v>750</v>
      </c>
      <c r="B72" s="70" t="s">
        <v>74</v>
      </c>
      <c r="C72" s="71">
        <v>6391.1648537062365</v>
      </c>
      <c r="D72" s="160">
        <v>2010</v>
      </c>
      <c r="E72" s="87" t="s">
        <v>2366</v>
      </c>
    </row>
    <row r="73" spans="1:5" ht="12.75">
      <c r="A73" s="63" t="s">
        <v>750</v>
      </c>
      <c r="B73" s="82" t="s">
        <v>734</v>
      </c>
      <c r="C73" s="66">
        <v>2354.63</v>
      </c>
      <c r="D73" s="184">
        <v>2011</v>
      </c>
      <c r="E73" s="72" t="s">
        <v>2387</v>
      </c>
    </row>
    <row r="74" spans="1:5" ht="12.75">
      <c r="A74" s="63" t="s">
        <v>750</v>
      </c>
      <c r="B74" s="82" t="s">
        <v>735</v>
      </c>
      <c r="C74" s="66">
        <v>4831.72</v>
      </c>
      <c r="D74" s="184">
        <v>2011</v>
      </c>
      <c r="E74" s="72" t="s">
        <v>2383</v>
      </c>
    </row>
    <row r="75" spans="1:5" ht="63.75">
      <c r="A75" s="63" t="s">
        <v>750</v>
      </c>
      <c r="B75" s="82" t="s">
        <v>736</v>
      </c>
      <c r="C75" s="66">
        <v>8270.17</v>
      </c>
      <c r="D75" s="184">
        <v>2011</v>
      </c>
      <c r="E75" s="72" t="s">
        <v>2383</v>
      </c>
    </row>
    <row r="76" spans="1:5" ht="12.75">
      <c r="A76" s="63" t="s">
        <v>750</v>
      </c>
      <c r="B76" s="82" t="s">
        <v>737</v>
      </c>
      <c r="C76" s="66">
        <v>2694.26</v>
      </c>
      <c r="D76" s="184">
        <v>2011</v>
      </c>
      <c r="E76" s="64" t="s">
        <v>259</v>
      </c>
    </row>
    <row r="77" spans="1:5" ht="12.75">
      <c r="A77" s="63" t="s">
        <v>750</v>
      </c>
      <c r="B77" s="82" t="s">
        <v>738</v>
      </c>
      <c r="C77" s="66">
        <v>47400</v>
      </c>
      <c r="D77" s="184">
        <v>2011</v>
      </c>
      <c r="E77" s="72" t="s">
        <v>2388</v>
      </c>
    </row>
    <row r="78" spans="1:5" ht="12.75">
      <c r="A78" s="63" t="s">
        <v>750</v>
      </c>
      <c r="B78" s="82" t="s">
        <v>739</v>
      </c>
      <c r="C78" s="66">
        <v>26233</v>
      </c>
      <c r="D78" s="184">
        <v>2011</v>
      </c>
      <c r="E78" s="64" t="s">
        <v>259</v>
      </c>
    </row>
    <row r="79" spans="1:5" ht="25.5">
      <c r="A79" s="63" t="s">
        <v>750</v>
      </c>
      <c r="B79" s="82" t="s">
        <v>740</v>
      </c>
      <c r="C79" s="66">
        <v>7061</v>
      </c>
      <c r="D79" s="184">
        <v>2011</v>
      </c>
      <c r="E79" s="70" t="s">
        <v>2386</v>
      </c>
    </row>
    <row r="80" spans="1:5" ht="25.5">
      <c r="A80" s="63" t="s">
        <v>750</v>
      </c>
      <c r="B80" s="82" t="s">
        <v>741</v>
      </c>
      <c r="C80" s="66">
        <v>39025.98</v>
      </c>
      <c r="D80" s="184">
        <v>2011</v>
      </c>
      <c r="E80" s="72" t="s">
        <v>2381</v>
      </c>
    </row>
    <row r="81" spans="1:5" ht="12.75">
      <c r="A81" s="63" t="s">
        <v>750</v>
      </c>
      <c r="B81" s="82" t="s">
        <v>742</v>
      </c>
      <c r="C81" s="66">
        <v>1949</v>
      </c>
      <c r="D81" s="184">
        <v>2011</v>
      </c>
      <c r="E81" s="85" t="s">
        <v>2360</v>
      </c>
    </row>
    <row r="82" spans="1:5" ht="12.75">
      <c r="A82" s="63" t="s">
        <v>750</v>
      </c>
      <c r="B82" s="82" t="s">
        <v>743</v>
      </c>
      <c r="C82" s="66">
        <v>1687.23</v>
      </c>
      <c r="D82" s="184">
        <v>2011</v>
      </c>
      <c r="E82" s="72" t="s">
        <v>2385</v>
      </c>
    </row>
    <row r="83" spans="1:5" ht="12.75">
      <c r="A83" s="63" t="s">
        <v>750</v>
      </c>
      <c r="B83" s="82" t="s">
        <v>744</v>
      </c>
      <c r="C83" s="66">
        <v>16976.25</v>
      </c>
      <c r="D83" s="184">
        <v>2011</v>
      </c>
      <c r="E83" s="87" t="s">
        <v>2372</v>
      </c>
    </row>
    <row r="84" spans="1:5" ht="12.75">
      <c r="A84" s="63" t="s">
        <v>750</v>
      </c>
      <c r="B84" s="82" t="s">
        <v>745</v>
      </c>
      <c r="C84" s="66">
        <v>18208.8</v>
      </c>
      <c r="D84" s="184">
        <v>2011</v>
      </c>
      <c r="E84" s="64" t="s">
        <v>259</v>
      </c>
    </row>
    <row r="85" spans="1:5" ht="25.5">
      <c r="A85" s="63" t="s">
        <v>750</v>
      </c>
      <c r="B85" s="82" t="s">
        <v>746</v>
      </c>
      <c r="C85" s="66">
        <v>12735</v>
      </c>
      <c r="D85" s="184">
        <v>2011</v>
      </c>
      <c r="E85" s="130" t="s">
        <v>2370</v>
      </c>
    </row>
    <row r="86" spans="1:5" ht="25.5">
      <c r="A86" s="63" t="s">
        <v>750</v>
      </c>
      <c r="B86" s="82" t="s">
        <v>747</v>
      </c>
      <c r="C86" s="66">
        <v>15477</v>
      </c>
      <c r="D86" s="184">
        <v>2011</v>
      </c>
      <c r="E86" s="72" t="s">
        <v>2389</v>
      </c>
    </row>
    <row r="87" spans="1:5" ht="12.75">
      <c r="A87" s="63" t="s">
        <v>750</v>
      </c>
      <c r="B87" s="93" t="s">
        <v>2373</v>
      </c>
      <c r="C87" s="71">
        <v>19367</v>
      </c>
      <c r="D87" s="159" t="s">
        <v>818</v>
      </c>
      <c r="E87" s="64" t="s">
        <v>259</v>
      </c>
    </row>
    <row r="88" spans="1:5" ht="12.75">
      <c r="A88" s="63" t="s">
        <v>750</v>
      </c>
      <c r="B88" s="93" t="s">
        <v>2374</v>
      </c>
      <c r="C88" s="71">
        <v>4930</v>
      </c>
      <c r="D88" s="159" t="s">
        <v>818</v>
      </c>
      <c r="E88" s="72" t="s">
        <v>2385</v>
      </c>
    </row>
    <row r="89" spans="1:5" ht="12.75">
      <c r="A89" s="63" t="s">
        <v>750</v>
      </c>
      <c r="B89" s="93" t="s">
        <v>2375</v>
      </c>
      <c r="C89" s="71">
        <v>19530</v>
      </c>
      <c r="D89" s="159" t="s">
        <v>818</v>
      </c>
      <c r="E89" s="74" t="s">
        <v>2390</v>
      </c>
    </row>
    <row r="90" spans="1:5" ht="25.5">
      <c r="A90" s="63" t="s">
        <v>750</v>
      </c>
      <c r="B90" s="93" t="s">
        <v>2376</v>
      </c>
      <c r="C90" s="71">
        <v>4477.66</v>
      </c>
      <c r="D90" s="159" t="s">
        <v>818</v>
      </c>
      <c r="E90" s="74" t="s">
        <v>2384</v>
      </c>
    </row>
    <row r="91" spans="1:5" ht="25.5">
      <c r="A91" s="63" t="s">
        <v>750</v>
      </c>
      <c r="B91" s="93" t="s">
        <v>2377</v>
      </c>
      <c r="C91" s="71">
        <v>7237</v>
      </c>
      <c r="D91" s="159" t="s">
        <v>818</v>
      </c>
      <c r="E91" s="85" t="s">
        <v>2358</v>
      </c>
    </row>
    <row r="92" spans="1:5" ht="12.75">
      <c r="A92" s="63" t="s">
        <v>750</v>
      </c>
      <c r="B92" s="93" t="s">
        <v>2378</v>
      </c>
      <c r="C92" s="71">
        <v>17010</v>
      </c>
      <c r="D92" s="159" t="s">
        <v>818</v>
      </c>
      <c r="E92" s="70" t="s">
        <v>2386</v>
      </c>
    </row>
    <row r="93" spans="1:5" ht="12.75">
      <c r="A93" s="63" t="s">
        <v>750</v>
      </c>
      <c r="B93" s="93" t="s">
        <v>2379</v>
      </c>
      <c r="C93" s="71">
        <v>18000</v>
      </c>
      <c r="D93" s="159" t="s">
        <v>818</v>
      </c>
      <c r="E93" s="85" t="s">
        <v>2358</v>
      </c>
    </row>
    <row r="94" spans="1:5" ht="12.75">
      <c r="A94" s="63" t="s">
        <v>750</v>
      </c>
      <c r="B94" s="93" t="s">
        <v>2770</v>
      </c>
      <c r="C94" s="71">
        <v>4801</v>
      </c>
      <c r="D94" s="159" t="s">
        <v>2625</v>
      </c>
      <c r="E94" s="85" t="s">
        <v>2771</v>
      </c>
    </row>
    <row r="95" spans="1:5" ht="12.75">
      <c r="A95" s="63" t="s">
        <v>750</v>
      </c>
      <c r="B95" s="93" t="s">
        <v>2772</v>
      </c>
      <c r="C95" s="71">
        <v>3285</v>
      </c>
      <c r="D95" s="159" t="s">
        <v>2625</v>
      </c>
      <c r="E95" s="85" t="s">
        <v>2773</v>
      </c>
    </row>
    <row r="96" spans="1:5" ht="12.75">
      <c r="A96" s="63" t="s">
        <v>750</v>
      </c>
      <c r="B96" s="93" t="s">
        <v>2774</v>
      </c>
      <c r="C96" s="71">
        <v>31779</v>
      </c>
      <c r="D96" s="159" t="s">
        <v>2625</v>
      </c>
      <c r="E96" s="85" t="s">
        <v>259</v>
      </c>
    </row>
    <row r="97" spans="1:5" ht="38.25">
      <c r="A97" s="63" t="s">
        <v>750</v>
      </c>
      <c r="B97" s="93" t="s">
        <v>2775</v>
      </c>
      <c r="C97" s="71">
        <v>7114</v>
      </c>
      <c r="D97" s="159" t="s">
        <v>2625</v>
      </c>
      <c r="E97" s="85" t="s">
        <v>326</v>
      </c>
    </row>
    <row r="98" spans="1:5" ht="12.75">
      <c r="A98" s="63" t="s">
        <v>750</v>
      </c>
      <c r="B98" s="93" t="s">
        <v>2776</v>
      </c>
      <c r="C98" s="71">
        <v>2149</v>
      </c>
      <c r="D98" s="159" t="s">
        <v>2625</v>
      </c>
      <c r="E98" s="85" t="s">
        <v>2777</v>
      </c>
    </row>
    <row r="99" spans="1:5" ht="51">
      <c r="A99" s="63" t="s">
        <v>750</v>
      </c>
      <c r="B99" s="93" t="s">
        <v>2778</v>
      </c>
      <c r="C99" s="71">
        <v>14360</v>
      </c>
      <c r="D99" s="159" t="s">
        <v>2625</v>
      </c>
      <c r="E99" s="85" t="s">
        <v>2370</v>
      </c>
    </row>
    <row r="100" spans="1:5" ht="38.25">
      <c r="A100" s="63" t="s">
        <v>750</v>
      </c>
      <c r="B100" s="93" t="s">
        <v>2779</v>
      </c>
      <c r="C100" s="71">
        <v>20467</v>
      </c>
      <c r="D100" s="159" t="s">
        <v>2625</v>
      </c>
      <c r="E100" s="85" t="s">
        <v>2370</v>
      </c>
    </row>
    <row r="101" spans="1:5" ht="12.75">
      <c r="A101" s="63" t="s">
        <v>750</v>
      </c>
      <c r="B101" s="93" t="s">
        <v>2780</v>
      </c>
      <c r="C101" s="71">
        <v>16805</v>
      </c>
      <c r="D101" s="159" t="s">
        <v>2625</v>
      </c>
      <c r="E101" s="85" t="s">
        <v>2358</v>
      </c>
    </row>
    <row r="102" spans="1:5" ht="12.75">
      <c r="A102" s="63" t="s">
        <v>750</v>
      </c>
      <c r="B102" s="93" t="s">
        <v>2781</v>
      </c>
      <c r="C102" s="71">
        <v>4428</v>
      </c>
      <c r="D102" s="159" t="s">
        <v>2625</v>
      </c>
      <c r="E102" s="85" t="s">
        <v>2383</v>
      </c>
    </row>
    <row r="103" spans="1:5" ht="25.5">
      <c r="A103" s="63" t="s">
        <v>750</v>
      </c>
      <c r="B103" s="93" t="s">
        <v>2782</v>
      </c>
      <c r="C103" s="71">
        <v>5072</v>
      </c>
      <c r="D103" s="159" t="s">
        <v>2625</v>
      </c>
      <c r="E103" s="85" t="s">
        <v>2783</v>
      </c>
    </row>
    <row r="104" spans="1:5" ht="25.5">
      <c r="A104" s="77" t="s">
        <v>751</v>
      </c>
      <c r="B104" s="216" t="s">
        <v>2380</v>
      </c>
      <c r="C104" s="75">
        <v>10225.86</v>
      </c>
      <c r="D104" s="160">
        <v>2010</v>
      </c>
      <c r="E104" s="87" t="s">
        <v>2366</v>
      </c>
    </row>
    <row r="105" spans="1:6" s="27" customFormat="1" ht="25.5">
      <c r="A105" s="133" t="s">
        <v>57</v>
      </c>
      <c r="B105" s="142">
        <f>SUM(B109:B113)</f>
        <v>103</v>
      </c>
      <c r="C105" s="97">
        <f>SUM(C2:C104)</f>
        <v>1293172.8299371111</v>
      </c>
      <c r="D105" s="217"/>
      <c r="E105" s="133" t="s">
        <v>1841</v>
      </c>
      <c r="F105" s="33">
        <v>32</v>
      </c>
    </row>
    <row r="106" spans="1:4" ht="12.75">
      <c r="A106" s="9"/>
      <c r="B106" s="9"/>
      <c r="C106" s="10"/>
      <c r="D106" s="161"/>
    </row>
    <row r="107" spans="1:4" ht="12.75">
      <c r="A107" s="42"/>
      <c r="B107" s="42"/>
      <c r="C107" s="43"/>
      <c r="D107" s="161"/>
    </row>
    <row r="108" spans="1:3" ht="25.5">
      <c r="A108" s="37" t="s">
        <v>79</v>
      </c>
      <c r="B108" s="38" t="s">
        <v>106</v>
      </c>
      <c r="C108" s="39" t="s">
        <v>107</v>
      </c>
    </row>
    <row r="109" spans="1:3" ht="12.75">
      <c r="A109" s="13" t="s">
        <v>478</v>
      </c>
      <c r="B109" s="31">
        <f>COUNTA(A2:A55)</f>
        <v>54</v>
      </c>
      <c r="C109" s="32">
        <f>SUM(C2:C55)</f>
        <v>65302.035112931895</v>
      </c>
    </row>
    <row r="110" spans="1:3" ht="12.75">
      <c r="A110" s="13" t="s">
        <v>30</v>
      </c>
      <c r="B110" s="31">
        <f>COUNTA(A56:A58)</f>
        <v>3</v>
      </c>
      <c r="C110" s="32">
        <f>SUM(C56:C58)</f>
        <v>330692.8639832296</v>
      </c>
    </row>
    <row r="111" spans="1:3" ht="12.75">
      <c r="A111" s="13" t="s">
        <v>206</v>
      </c>
      <c r="B111" s="31">
        <f>COUNTA(A59:A60)</f>
        <v>2</v>
      </c>
      <c r="C111" s="32">
        <f>SUM(C59:C60)</f>
        <v>35392.864903557325</v>
      </c>
    </row>
    <row r="112" spans="1:3" ht="12.75">
      <c r="A112" s="13" t="s">
        <v>750</v>
      </c>
      <c r="B112" s="31">
        <f>COUNTA(A61:A103)</f>
        <v>43</v>
      </c>
      <c r="C112" s="32">
        <f>SUM(C61:C103)</f>
        <v>851559.2059373922</v>
      </c>
    </row>
    <row r="113" spans="1:3" ht="12.75">
      <c r="A113" s="13" t="s">
        <v>751</v>
      </c>
      <c r="B113" s="31">
        <f>COUNTA(A104)</f>
        <v>1</v>
      </c>
      <c r="C113" s="32">
        <f>SUM(C104)</f>
        <v>10225.86</v>
      </c>
    </row>
  </sheetData>
  <sheetProtection/>
  <autoFilter ref="A1:E144"/>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C26"/>
  <sheetViews>
    <sheetView zoomScalePageLayoutView="0" workbookViewId="0" topLeftCell="A3">
      <selection activeCell="A27" sqref="A27"/>
    </sheetView>
  </sheetViews>
  <sheetFormatPr defaultColWidth="9.140625" defaultRowHeight="12.75"/>
  <cols>
    <col min="1" max="1" width="22.140625" style="5" customWidth="1"/>
    <col min="2" max="2" width="9.8515625" style="5" customWidth="1"/>
    <col min="3" max="3" width="12.8515625" style="5" customWidth="1"/>
    <col min="4" max="6" width="9.140625" style="5" customWidth="1"/>
    <col min="7" max="7" width="17.421875" style="5" customWidth="1"/>
    <col min="8" max="16384" width="9.140625" style="5" customWidth="1"/>
  </cols>
  <sheetData>
    <row r="1" spans="1:3" ht="50.25" customHeight="1">
      <c r="A1" s="242" t="s">
        <v>2440</v>
      </c>
      <c r="B1" s="242" t="s">
        <v>106</v>
      </c>
      <c r="C1" s="242" t="s">
        <v>107</v>
      </c>
    </row>
    <row r="2" spans="1:3" ht="14.25">
      <c r="A2" s="243" t="s">
        <v>548</v>
      </c>
      <c r="B2" s="244">
        <f>'Aegviidu vald'!B25</f>
        <v>23</v>
      </c>
      <c r="C2" s="245">
        <f>'Aegviidu vald'!C25</f>
        <v>137765.64492094127</v>
      </c>
    </row>
    <row r="3" spans="1:3" ht="14.25">
      <c r="A3" s="243" t="s">
        <v>549</v>
      </c>
      <c r="B3" s="243">
        <f>'Anija vald'!B108</f>
        <v>106</v>
      </c>
      <c r="C3" s="245">
        <f>'Anija vald'!C108</f>
        <v>570659.4002969336</v>
      </c>
    </row>
    <row r="4" spans="1:3" ht="14.25">
      <c r="A4" s="243" t="s">
        <v>550</v>
      </c>
      <c r="B4" s="243">
        <f>'Harku vald'!B123</f>
        <v>121</v>
      </c>
      <c r="C4" s="245">
        <f>'Harku vald'!C123</f>
        <v>1740620.4597925425</v>
      </c>
    </row>
    <row r="5" spans="1:3" ht="14.25">
      <c r="A5" s="243" t="s">
        <v>551</v>
      </c>
      <c r="B5" s="243">
        <f>'Jõelähtme vald'!B148</f>
        <v>146</v>
      </c>
      <c r="C5" s="245">
        <f>'Jõelähtme vald'!C148</f>
        <v>860929.6036907699</v>
      </c>
    </row>
    <row r="6" spans="1:3" ht="14.25">
      <c r="A6" s="243" t="s">
        <v>77</v>
      </c>
      <c r="B6" s="243">
        <f>'Keila linn'!B35</f>
        <v>33</v>
      </c>
      <c r="C6" s="245">
        <f>'Keila linn'!C35</f>
        <v>94932.50360627867</v>
      </c>
    </row>
    <row r="7" spans="1:3" ht="14.25">
      <c r="A7" s="243" t="s">
        <v>547</v>
      </c>
      <c r="B7" s="244">
        <f>'Keila vald'!B68</f>
        <v>66</v>
      </c>
      <c r="C7" s="245">
        <f>'Keila vald'!C68</f>
        <v>940678.678918615</v>
      </c>
    </row>
    <row r="8" spans="1:3" ht="14.25">
      <c r="A8" s="243" t="s">
        <v>552</v>
      </c>
      <c r="B8" s="243">
        <f>'Kernu vald'!B154</f>
        <v>152</v>
      </c>
      <c r="C8" s="245">
        <f>'Kernu vald'!C154</f>
        <v>973061.7806342592</v>
      </c>
    </row>
    <row r="9" spans="1:3" ht="14.25">
      <c r="A9" s="243" t="s">
        <v>553</v>
      </c>
      <c r="B9" s="243">
        <f>'Kiili vald'!B68</f>
        <v>66</v>
      </c>
      <c r="C9" s="245">
        <f>'Kiili vald'!C68</f>
        <v>740452.6716744853</v>
      </c>
    </row>
    <row r="10" spans="1:3" ht="14.25">
      <c r="A10" s="243" t="s">
        <v>554</v>
      </c>
      <c r="B10" s="243">
        <f>'Kose vald'!B140</f>
        <v>138</v>
      </c>
      <c r="C10" s="245">
        <f>'Kose vald'!C140</f>
        <v>1125854.8308525821</v>
      </c>
    </row>
    <row r="11" spans="1:3" ht="14.25">
      <c r="A11" s="243" t="s">
        <v>1703</v>
      </c>
      <c r="B11" s="245">
        <f>'Kuusalu vald'!B247</f>
        <v>243</v>
      </c>
      <c r="C11" s="245">
        <f>'Kuusalu vald'!C247</f>
        <v>1598383.3356349624</v>
      </c>
    </row>
    <row r="12" spans="1:3" ht="14.25">
      <c r="A12" s="243" t="s">
        <v>555</v>
      </c>
      <c r="B12" s="245">
        <f>'Kõue vald'!B110</f>
        <v>108</v>
      </c>
      <c r="C12" s="245">
        <f>'Kõue vald'!C110</f>
        <v>791545.1076815409</v>
      </c>
    </row>
    <row r="13" spans="1:3" ht="14.25">
      <c r="A13" s="243" t="s">
        <v>556</v>
      </c>
      <c r="B13" s="245">
        <f>'Loksa linn'!B46</f>
        <v>44</v>
      </c>
      <c r="C13" s="245">
        <f>'Loksa linn'!C46</f>
        <v>243046.4038018483</v>
      </c>
    </row>
    <row r="14" spans="1:3" ht="14.25">
      <c r="A14" s="243" t="s">
        <v>263</v>
      </c>
      <c r="B14" s="245">
        <f>'Maardu linn'!B7</f>
        <v>5</v>
      </c>
      <c r="C14" s="245">
        <f>'Maardu linn'!C7</f>
        <v>29787.692061661957</v>
      </c>
    </row>
    <row r="15" spans="1:3" ht="14.25">
      <c r="A15" s="243" t="s">
        <v>557</v>
      </c>
      <c r="B15" s="245">
        <f>'Nissi vald'!B104</f>
        <v>102</v>
      </c>
      <c r="C15" s="245">
        <f>'Nissi vald'!C104</f>
        <v>620729.8317860751</v>
      </c>
    </row>
    <row r="16" spans="1:3" ht="14.25">
      <c r="A16" s="243" t="s">
        <v>558</v>
      </c>
      <c r="B16" s="245">
        <f>'Padise vald'!B131</f>
        <v>121</v>
      </c>
      <c r="C16" s="245">
        <f>'Padise vald'!C131</f>
        <v>640772.2684509095</v>
      </c>
    </row>
    <row r="17" spans="1:3" ht="14.25">
      <c r="A17" s="243" t="s">
        <v>262</v>
      </c>
      <c r="B17" s="244">
        <f>'Paldiski linn'!B11</f>
        <v>9</v>
      </c>
      <c r="C17" s="245">
        <f>'Paldiski linn'!C11</f>
        <v>290012.81417662627</v>
      </c>
    </row>
    <row r="18" spans="1:3" ht="14.25">
      <c r="A18" s="243" t="s">
        <v>559</v>
      </c>
      <c r="B18" s="244">
        <f>'Raasiku vald'!B128</f>
        <v>126</v>
      </c>
      <c r="C18" s="245">
        <f>'Raasiku vald'!C128</f>
        <v>394632.70045505074</v>
      </c>
    </row>
    <row r="19" spans="1:3" ht="14.25">
      <c r="A19" s="243" t="s">
        <v>560</v>
      </c>
      <c r="B19" s="244">
        <f>'Rae vald'!B98</f>
        <v>96</v>
      </c>
      <c r="C19" s="245">
        <f>'Rae vald'!C98</f>
        <v>552262.0495830404</v>
      </c>
    </row>
    <row r="20" spans="1:3" ht="14.25">
      <c r="A20" s="243" t="s">
        <v>561</v>
      </c>
      <c r="B20" s="244">
        <f>'Saku vald'!B116</f>
        <v>114</v>
      </c>
      <c r="C20" s="245">
        <f>'Saku vald'!C116</f>
        <v>1137914.9247596285</v>
      </c>
    </row>
    <row r="21" spans="1:3" ht="14.25">
      <c r="A21" s="243" t="s">
        <v>264</v>
      </c>
      <c r="B21" s="243">
        <f>'Saue linn'!B17</f>
        <v>15</v>
      </c>
      <c r="C21" s="245">
        <f>'Saue linn'!C17</f>
        <v>24510.926655247786</v>
      </c>
    </row>
    <row r="22" spans="1:3" ht="14.25">
      <c r="A22" s="243" t="s">
        <v>562</v>
      </c>
      <c r="B22" s="243">
        <f>'Saue vald'!B131</f>
        <v>128</v>
      </c>
      <c r="C22" s="245">
        <f>'Saue vald'!C131</f>
        <v>3421002.0391554716</v>
      </c>
    </row>
    <row r="23" spans="1:3" ht="14.25">
      <c r="A23" s="243" t="s">
        <v>563</v>
      </c>
      <c r="B23" s="244">
        <f>'Vasalemma vald'!B38</f>
        <v>36</v>
      </c>
      <c r="C23" s="245">
        <f>'Vasalemma vald'!C38</f>
        <v>179351.07024682674</v>
      </c>
    </row>
    <row r="24" spans="1:3" ht="14.25">
      <c r="A24" s="243" t="s">
        <v>564</v>
      </c>
      <c r="B24" s="243">
        <f>'Viimsi vald'!B105</f>
        <v>103</v>
      </c>
      <c r="C24" s="245">
        <f>'Viimsi vald'!C105</f>
        <v>1293172.8299371111</v>
      </c>
    </row>
    <row r="26" ht="12.75">
      <c r="A26" s="5" t="s">
        <v>2785</v>
      </c>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15"/>
  <sheetViews>
    <sheetView zoomScalePageLayoutView="0" workbookViewId="0" topLeftCell="A1">
      <pane ySplit="1" topLeftCell="A15" activePane="bottomLeft" state="frozen"/>
      <selection pane="topLeft" activeCell="F3" sqref="F3"/>
      <selection pane="bottomLeft" activeCell="C116" sqref="C116"/>
    </sheetView>
  </sheetViews>
  <sheetFormatPr defaultColWidth="9.140625" defaultRowHeight="12.75"/>
  <cols>
    <col min="1" max="1" width="10.8515625" style="0" customWidth="1"/>
    <col min="2" max="2" width="51.57421875" style="0" customWidth="1"/>
    <col min="3" max="3" width="16.421875" style="15" bestFit="1" customWidth="1"/>
    <col min="4" max="4" width="8.00390625" style="0" customWidth="1"/>
    <col min="5" max="5" width="32.00390625" style="0" customWidth="1"/>
  </cols>
  <sheetData>
    <row r="1" spans="1:5" ht="12.75">
      <c r="A1" s="95" t="s">
        <v>79</v>
      </c>
      <c r="B1" s="96" t="s">
        <v>80</v>
      </c>
      <c r="C1" s="97" t="s">
        <v>341</v>
      </c>
      <c r="D1" s="95" t="s">
        <v>81</v>
      </c>
      <c r="E1" s="96" t="s">
        <v>82</v>
      </c>
    </row>
    <row r="2" spans="1:5" ht="12.75">
      <c r="A2" s="63" t="s">
        <v>478</v>
      </c>
      <c r="B2" s="98" t="s">
        <v>207</v>
      </c>
      <c r="C2" s="99">
        <v>1342.1446192783096</v>
      </c>
      <c r="D2" s="63"/>
      <c r="E2" s="98" t="s">
        <v>1</v>
      </c>
    </row>
    <row r="3" spans="1:5" ht="12.75">
      <c r="A3" s="63" t="s">
        <v>478</v>
      </c>
      <c r="B3" s="98" t="s">
        <v>208</v>
      </c>
      <c r="C3" s="99">
        <v>639.1164853706236</v>
      </c>
      <c r="D3" s="95"/>
      <c r="E3" s="98" t="s">
        <v>2</v>
      </c>
    </row>
    <row r="4" spans="1:5" ht="12.75">
      <c r="A4" s="63" t="s">
        <v>478</v>
      </c>
      <c r="B4" s="98" t="s">
        <v>209</v>
      </c>
      <c r="C4" s="99">
        <v>689.6066877149029</v>
      </c>
      <c r="D4" s="95"/>
      <c r="E4" s="98" t="s">
        <v>1</v>
      </c>
    </row>
    <row r="5" spans="1:5" ht="12.75">
      <c r="A5" s="63" t="s">
        <v>478</v>
      </c>
      <c r="B5" s="100" t="s">
        <v>210</v>
      </c>
      <c r="C5" s="99">
        <v>1917.349456111871</v>
      </c>
      <c r="D5" s="95"/>
      <c r="E5" s="100" t="s">
        <v>3</v>
      </c>
    </row>
    <row r="6" spans="1:5" ht="12.75">
      <c r="A6" s="63" t="s">
        <v>478</v>
      </c>
      <c r="B6" s="101" t="s">
        <v>4</v>
      </c>
      <c r="C6" s="102">
        <v>1904.1197448646992</v>
      </c>
      <c r="D6" s="95"/>
      <c r="E6" s="101" t="s">
        <v>849</v>
      </c>
    </row>
    <row r="7" spans="1:5" ht="12.75">
      <c r="A7" s="63" t="s">
        <v>478</v>
      </c>
      <c r="B7" s="101" t="s">
        <v>5</v>
      </c>
      <c r="C7" s="102">
        <v>863.4463717357125</v>
      </c>
      <c r="D7" s="95"/>
      <c r="E7" s="101" t="s">
        <v>848</v>
      </c>
    </row>
    <row r="8" spans="1:5" ht="12.75">
      <c r="A8" s="63" t="s">
        <v>478</v>
      </c>
      <c r="B8" s="101" t="s">
        <v>6</v>
      </c>
      <c r="C8" s="102">
        <v>1099.2803548374727</v>
      </c>
      <c r="D8" s="95"/>
      <c r="E8" s="101" t="s">
        <v>848</v>
      </c>
    </row>
    <row r="9" spans="1:5" ht="12.75">
      <c r="A9" s="63" t="s">
        <v>478</v>
      </c>
      <c r="B9" s="101" t="s">
        <v>7</v>
      </c>
      <c r="C9" s="102">
        <v>1410.2744366188183</v>
      </c>
      <c r="D9" s="95"/>
      <c r="E9" s="101" t="s">
        <v>848</v>
      </c>
    </row>
    <row r="10" spans="1:5" ht="12.75">
      <c r="A10" s="63" t="s">
        <v>478</v>
      </c>
      <c r="B10" s="103" t="s">
        <v>211</v>
      </c>
      <c r="C10" s="102">
        <v>1207.5466874592564</v>
      </c>
      <c r="D10" s="95"/>
      <c r="E10" s="101" t="s">
        <v>848</v>
      </c>
    </row>
    <row r="11" spans="1:5" ht="12.75">
      <c r="A11" s="63" t="s">
        <v>478</v>
      </c>
      <c r="B11" s="103" t="s">
        <v>212</v>
      </c>
      <c r="C11" s="102">
        <v>1597.7912134265591</v>
      </c>
      <c r="D11" s="95"/>
      <c r="E11" s="103" t="s">
        <v>850</v>
      </c>
    </row>
    <row r="12" spans="1:5" ht="12.75">
      <c r="A12" s="63" t="s">
        <v>478</v>
      </c>
      <c r="B12" s="101" t="s">
        <v>213</v>
      </c>
      <c r="C12" s="102">
        <v>1597.7912134265591</v>
      </c>
      <c r="D12" s="95"/>
      <c r="E12" s="103" t="s">
        <v>3</v>
      </c>
    </row>
    <row r="13" spans="1:5" ht="12.75">
      <c r="A13" s="63" t="s">
        <v>478</v>
      </c>
      <c r="B13" s="101" t="s">
        <v>214</v>
      </c>
      <c r="C13" s="102">
        <v>1597.7912134265591</v>
      </c>
      <c r="D13" s="95"/>
      <c r="E13" s="103" t="s">
        <v>3</v>
      </c>
    </row>
    <row r="14" spans="1:5" ht="12.75">
      <c r="A14" s="63" t="s">
        <v>478</v>
      </c>
      <c r="B14" s="101" t="s">
        <v>215</v>
      </c>
      <c r="C14" s="102">
        <v>1597.7912134265591</v>
      </c>
      <c r="D14" s="95"/>
      <c r="E14" s="103" t="s">
        <v>89</v>
      </c>
    </row>
    <row r="15" spans="1:5" ht="12.75">
      <c r="A15" s="63" t="s">
        <v>478</v>
      </c>
      <c r="B15" s="101" t="s">
        <v>216</v>
      </c>
      <c r="C15" s="102">
        <v>1597.7912134265591</v>
      </c>
      <c r="D15" s="95"/>
      <c r="E15" s="101" t="s">
        <v>848</v>
      </c>
    </row>
    <row r="16" spans="1:5" ht="12.75">
      <c r="A16" s="63" t="s">
        <v>478</v>
      </c>
      <c r="B16" s="101" t="s">
        <v>217</v>
      </c>
      <c r="C16" s="102">
        <v>1597.7912134265591</v>
      </c>
      <c r="D16" s="95"/>
      <c r="E16" s="101" t="s">
        <v>848</v>
      </c>
    </row>
    <row r="17" spans="1:5" ht="12.75">
      <c r="A17" s="63" t="s">
        <v>478</v>
      </c>
      <c r="B17" s="101" t="s">
        <v>218</v>
      </c>
      <c r="C17" s="102">
        <v>958.6747280559355</v>
      </c>
      <c r="D17" s="95"/>
      <c r="E17" s="103" t="s">
        <v>89</v>
      </c>
    </row>
    <row r="18" spans="1:5" ht="12.75">
      <c r="A18" s="63" t="s">
        <v>478</v>
      </c>
      <c r="B18" s="101" t="s">
        <v>219</v>
      </c>
      <c r="C18" s="102">
        <v>997.8525686091548</v>
      </c>
      <c r="D18" s="95"/>
      <c r="E18" s="101" t="s">
        <v>848</v>
      </c>
    </row>
    <row r="19" spans="1:5" ht="12.75">
      <c r="A19" s="63" t="s">
        <v>478</v>
      </c>
      <c r="B19" s="101" t="s">
        <v>220</v>
      </c>
      <c r="C19" s="102">
        <v>1597.7912134265591</v>
      </c>
      <c r="D19" s="95"/>
      <c r="E19" s="101" t="s">
        <v>848</v>
      </c>
    </row>
    <row r="20" spans="1:5" ht="12.75">
      <c r="A20" s="63" t="s">
        <v>478</v>
      </c>
      <c r="B20" s="101" t="s">
        <v>221</v>
      </c>
      <c r="C20" s="102">
        <v>1597.7912134265591</v>
      </c>
      <c r="D20" s="95"/>
      <c r="E20" s="103" t="s">
        <v>851</v>
      </c>
    </row>
    <row r="21" spans="1:5" ht="12.75">
      <c r="A21" s="63" t="s">
        <v>478</v>
      </c>
      <c r="B21" s="101" t="s">
        <v>222</v>
      </c>
      <c r="C21" s="102">
        <v>1597.7912134265591</v>
      </c>
      <c r="D21" s="95"/>
      <c r="E21" s="103" t="s">
        <v>89</v>
      </c>
    </row>
    <row r="22" spans="1:5" ht="12.75">
      <c r="A22" s="63" t="s">
        <v>478</v>
      </c>
      <c r="B22" s="101" t="s">
        <v>223</v>
      </c>
      <c r="C22" s="102">
        <v>1597.7912134265591</v>
      </c>
      <c r="D22" s="95"/>
      <c r="E22" s="103" t="s">
        <v>8</v>
      </c>
    </row>
    <row r="23" spans="1:5" ht="12.75">
      <c r="A23" s="63" t="s">
        <v>478</v>
      </c>
      <c r="B23" s="101" t="s">
        <v>224</v>
      </c>
      <c r="C23" s="102">
        <v>1597.7912134265591</v>
      </c>
      <c r="D23" s="95"/>
      <c r="E23" s="101" t="s">
        <v>848</v>
      </c>
    </row>
    <row r="24" spans="1:5" ht="12.75">
      <c r="A24" s="63" t="s">
        <v>478</v>
      </c>
      <c r="B24" s="101" t="s">
        <v>225</v>
      </c>
      <c r="C24" s="102">
        <v>1289.6092441808444</v>
      </c>
      <c r="D24" s="95"/>
      <c r="E24" s="103" t="s">
        <v>9</v>
      </c>
    </row>
    <row r="25" spans="1:5" ht="12.75">
      <c r="A25" s="63" t="s">
        <v>478</v>
      </c>
      <c r="B25" s="101" t="s">
        <v>226</v>
      </c>
      <c r="C25" s="102">
        <v>1597.7912134265591</v>
      </c>
      <c r="D25" s="95"/>
      <c r="E25" s="103" t="s">
        <v>10</v>
      </c>
    </row>
    <row r="26" spans="1:5" ht="12.75">
      <c r="A26" s="63" t="s">
        <v>478</v>
      </c>
      <c r="B26" s="101" t="s">
        <v>227</v>
      </c>
      <c r="C26" s="104">
        <v>1597.7912134265591</v>
      </c>
      <c r="D26" s="95"/>
      <c r="E26" s="103" t="s">
        <v>9</v>
      </c>
    </row>
    <row r="27" spans="1:5" ht="12.75">
      <c r="A27" s="63" t="s">
        <v>478</v>
      </c>
      <c r="B27" s="101" t="s">
        <v>228</v>
      </c>
      <c r="C27" s="104">
        <v>1597.7912134265591</v>
      </c>
      <c r="D27" s="95"/>
      <c r="E27" s="101" t="s">
        <v>848</v>
      </c>
    </row>
    <row r="28" spans="1:5" ht="12.75">
      <c r="A28" s="63" t="s">
        <v>478</v>
      </c>
      <c r="B28" s="105" t="s">
        <v>229</v>
      </c>
      <c r="C28" s="104">
        <v>1597.7912134265591</v>
      </c>
      <c r="D28" s="95"/>
      <c r="E28" s="103" t="s">
        <v>8</v>
      </c>
    </row>
    <row r="29" spans="1:5" ht="12.75">
      <c r="A29" s="63" t="s">
        <v>478</v>
      </c>
      <c r="B29" s="105" t="s">
        <v>230</v>
      </c>
      <c r="C29" s="104">
        <v>1597.7912134265591</v>
      </c>
      <c r="D29" s="95"/>
      <c r="E29" s="103" t="s">
        <v>8</v>
      </c>
    </row>
    <row r="30" spans="1:5" ht="12.75">
      <c r="A30" s="63" t="s">
        <v>478</v>
      </c>
      <c r="B30" s="105" t="s">
        <v>231</v>
      </c>
      <c r="C30" s="104">
        <v>894.7630795188732</v>
      </c>
      <c r="D30" s="95"/>
      <c r="E30" s="103" t="s">
        <v>752</v>
      </c>
    </row>
    <row r="31" spans="1:5" ht="12.75">
      <c r="A31" s="63" t="s">
        <v>478</v>
      </c>
      <c r="B31" s="105" t="s">
        <v>232</v>
      </c>
      <c r="C31" s="104">
        <v>1597.7912134265591</v>
      </c>
      <c r="D31" s="95"/>
      <c r="E31" s="103" t="s">
        <v>752</v>
      </c>
    </row>
    <row r="32" spans="1:5" ht="12.75">
      <c r="A32" s="63" t="s">
        <v>478</v>
      </c>
      <c r="B32" s="106" t="s">
        <v>233</v>
      </c>
      <c r="C32" s="107">
        <v>1597.7912134265591</v>
      </c>
      <c r="D32" s="95"/>
      <c r="E32" s="101" t="s">
        <v>848</v>
      </c>
    </row>
    <row r="33" spans="1:5" ht="12.75">
      <c r="A33" s="63" t="s">
        <v>478</v>
      </c>
      <c r="B33" s="106" t="s">
        <v>234</v>
      </c>
      <c r="C33" s="107">
        <v>1597.7912134265591</v>
      </c>
      <c r="D33" s="95"/>
      <c r="E33" s="101" t="s">
        <v>848</v>
      </c>
    </row>
    <row r="34" spans="1:5" ht="12.75">
      <c r="A34" s="63" t="s">
        <v>478</v>
      </c>
      <c r="B34" s="106" t="s">
        <v>235</v>
      </c>
      <c r="C34" s="107">
        <v>1139.2251351731368</v>
      </c>
      <c r="D34" s="95"/>
      <c r="E34" s="103" t="s">
        <v>850</v>
      </c>
    </row>
    <row r="35" spans="1:5" ht="12.75">
      <c r="A35" s="63" t="s">
        <v>478</v>
      </c>
      <c r="B35" s="106" t="s">
        <v>236</v>
      </c>
      <c r="C35" s="107">
        <v>1037.2860557565223</v>
      </c>
      <c r="D35" s="95"/>
      <c r="E35" s="108" t="s">
        <v>89</v>
      </c>
    </row>
    <row r="36" spans="1:5" ht="12.75">
      <c r="A36" s="63" t="s">
        <v>478</v>
      </c>
      <c r="B36" s="106" t="s">
        <v>237</v>
      </c>
      <c r="C36" s="107">
        <v>1251.1344317615328</v>
      </c>
      <c r="D36" s="95"/>
      <c r="E36" s="108" t="s">
        <v>9</v>
      </c>
    </row>
    <row r="37" spans="1:5" ht="12.75">
      <c r="A37" s="63" t="s">
        <v>478</v>
      </c>
      <c r="B37" s="106" t="s">
        <v>238</v>
      </c>
      <c r="C37" s="107">
        <v>987.4988815461506</v>
      </c>
      <c r="D37" s="95"/>
      <c r="E37" s="101" t="s">
        <v>848</v>
      </c>
    </row>
    <row r="38" spans="1:5" ht="12.75">
      <c r="A38" s="63" t="s">
        <v>478</v>
      </c>
      <c r="B38" s="106" t="s">
        <v>239</v>
      </c>
      <c r="C38" s="107">
        <v>1533.8795648894968</v>
      </c>
      <c r="D38" s="95"/>
      <c r="E38" s="101" t="s">
        <v>848</v>
      </c>
    </row>
    <row r="39" spans="1:5" ht="12.75">
      <c r="A39" s="63" t="s">
        <v>478</v>
      </c>
      <c r="B39" s="106" t="s">
        <v>240</v>
      </c>
      <c r="C39" s="107">
        <v>631.5749108432503</v>
      </c>
      <c r="D39" s="95"/>
      <c r="E39" s="108" t="s">
        <v>850</v>
      </c>
    </row>
    <row r="40" spans="1:5" ht="12.75">
      <c r="A40" s="63" t="s">
        <v>478</v>
      </c>
      <c r="B40" s="106" t="s">
        <v>241</v>
      </c>
      <c r="C40" s="109">
        <v>1438.0120920839033</v>
      </c>
      <c r="D40" s="95"/>
      <c r="E40" s="108" t="s">
        <v>852</v>
      </c>
    </row>
    <row r="41" spans="1:5" ht="12.75">
      <c r="A41" s="63" t="s">
        <v>478</v>
      </c>
      <c r="B41" s="110" t="s">
        <v>11</v>
      </c>
      <c r="C41" s="102">
        <v>1046.233686551711</v>
      </c>
      <c r="D41" s="95"/>
      <c r="E41" s="110" t="s">
        <v>850</v>
      </c>
    </row>
    <row r="42" spans="1:5" ht="12.75">
      <c r="A42" s="63" t="s">
        <v>478</v>
      </c>
      <c r="B42" s="111" t="s">
        <v>12</v>
      </c>
      <c r="C42" s="102">
        <v>1597.7912134265591</v>
      </c>
      <c r="D42" s="95"/>
      <c r="E42" s="103" t="s">
        <v>752</v>
      </c>
    </row>
    <row r="43" spans="1:5" ht="12.75">
      <c r="A43" s="63" t="s">
        <v>478</v>
      </c>
      <c r="B43" s="111" t="s">
        <v>13</v>
      </c>
      <c r="C43" s="102">
        <v>830.8514309818107</v>
      </c>
      <c r="D43" s="95"/>
      <c r="E43" s="103" t="s">
        <v>752</v>
      </c>
    </row>
    <row r="44" spans="1:5" ht="12.75">
      <c r="A44" s="63" t="s">
        <v>478</v>
      </c>
      <c r="B44" s="112" t="s">
        <v>14</v>
      </c>
      <c r="C44" s="102">
        <v>1469.9679163524345</v>
      </c>
      <c r="D44" s="95"/>
      <c r="E44" s="113" t="s">
        <v>852</v>
      </c>
    </row>
    <row r="45" spans="1:5" ht="12.75">
      <c r="A45" s="63" t="s">
        <v>478</v>
      </c>
      <c r="B45" s="112" t="s">
        <v>15</v>
      </c>
      <c r="C45" s="102">
        <v>1268.0071069753174</v>
      </c>
      <c r="D45" s="95"/>
      <c r="E45" s="113" t="s">
        <v>853</v>
      </c>
    </row>
    <row r="46" spans="1:5" ht="12.75">
      <c r="A46" s="63" t="s">
        <v>478</v>
      </c>
      <c r="B46" s="114" t="s">
        <v>16</v>
      </c>
      <c r="C46" s="109">
        <v>251</v>
      </c>
      <c r="D46" s="95"/>
      <c r="E46" s="115" t="s">
        <v>89</v>
      </c>
    </row>
    <row r="47" spans="1:5" ht="12.75">
      <c r="A47" s="63" t="s">
        <v>478</v>
      </c>
      <c r="B47" s="114" t="s">
        <v>17</v>
      </c>
      <c r="C47" s="109">
        <v>1585</v>
      </c>
      <c r="D47" s="95"/>
      <c r="E47" s="103" t="s">
        <v>752</v>
      </c>
    </row>
    <row r="48" spans="1:5" ht="12.75">
      <c r="A48" s="63" t="s">
        <v>478</v>
      </c>
      <c r="B48" s="114" t="s">
        <v>18</v>
      </c>
      <c r="C48" s="109">
        <v>1598</v>
      </c>
      <c r="D48" s="95"/>
      <c r="E48" s="103" t="s">
        <v>752</v>
      </c>
    </row>
    <row r="49" spans="1:5" ht="12.75">
      <c r="A49" s="63" t="s">
        <v>478</v>
      </c>
      <c r="B49" s="114" t="s">
        <v>19</v>
      </c>
      <c r="C49" s="109">
        <v>1600</v>
      </c>
      <c r="D49" s="95"/>
      <c r="E49" s="115" t="s">
        <v>854</v>
      </c>
    </row>
    <row r="50" spans="1:5" ht="12.75">
      <c r="A50" s="63" t="s">
        <v>478</v>
      </c>
      <c r="B50" s="114" t="s">
        <v>20</v>
      </c>
      <c r="C50" s="109">
        <v>1026</v>
      </c>
      <c r="D50" s="95"/>
      <c r="E50" s="115" t="s">
        <v>89</v>
      </c>
    </row>
    <row r="51" spans="1:5" ht="12.75">
      <c r="A51" s="63" t="s">
        <v>478</v>
      </c>
      <c r="B51" s="114" t="s">
        <v>21</v>
      </c>
      <c r="C51" s="109">
        <v>590</v>
      </c>
      <c r="D51" s="95"/>
      <c r="E51" s="101" t="s">
        <v>848</v>
      </c>
    </row>
    <row r="52" spans="1:5" ht="12.75">
      <c r="A52" s="63" t="s">
        <v>478</v>
      </c>
      <c r="B52" s="114" t="s">
        <v>22</v>
      </c>
      <c r="C52" s="109">
        <v>1476</v>
      </c>
      <c r="D52" s="95"/>
      <c r="E52" s="115" t="s">
        <v>9</v>
      </c>
    </row>
    <row r="53" spans="1:5" ht="12.75">
      <c r="A53" s="63" t="s">
        <v>478</v>
      </c>
      <c r="B53" s="113" t="s">
        <v>23</v>
      </c>
      <c r="C53" s="109">
        <v>766</v>
      </c>
      <c r="D53" s="95"/>
      <c r="E53" s="112" t="s">
        <v>852</v>
      </c>
    </row>
    <row r="54" spans="1:5" ht="12.75">
      <c r="A54" s="63" t="s">
        <v>478</v>
      </c>
      <c r="B54" s="113" t="s">
        <v>24</v>
      </c>
      <c r="C54" s="109">
        <v>1580</v>
      </c>
      <c r="D54" s="95"/>
      <c r="E54" s="112" t="s">
        <v>28</v>
      </c>
    </row>
    <row r="55" spans="1:5" ht="12.75">
      <c r="A55" s="63" t="s">
        <v>478</v>
      </c>
      <c r="B55" s="110" t="s">
        <v>27</v>
      </c>
      <c r="C55" s="116">
        <v>1600</v>
      </c>
      <c r="D55" s="95"/>
      <c r="E55" s="85" t="s">
        <v>8</v>
      </c>
    </row>
    <row r="56" spans="1:5" ht="12.75">
      <c r="A56" s="63" t="s">
        <v>478</v>
      </c>
      <c r="B56" s="110" t="s">
        <v>25</v>
      </c>
      <c r="C56" s="116">
        <v>1600</v>
      </c>
      <c r="D56" s="95"/>
      <c r="E56" s="101" t="s">
        <v>848</v>
      </c>
    </row>
    <row r="57" spans="1:5" ht="12.75">
      <c r="A57" s="63" t="s">
        <v>478</v>
      </c>
      <c r="B57" s="110" t="s">
        <v>26</v>
      </c>
      <c r="C57" s="116">
        <v>1600</v>
      </c>
      <c r="D57" s="95"/>
      <c r="E57" s="117" t="s">
        <v>855</v>
      </c>
    </row>
    <row r="58" spans="1:5" ht="12.75">
      <c r="A58" s="63" t="s">
        <v>478</v>
      </c>
      <c r="B58" s="106" t="s">
        <v>242</v>
      </c>
      <c r="C58" s="118">
        <v>1006</v>
      </c>
      <c r="D58" s="95"/>
      <c r="E58" s="119" t="s">
        <v>852</v>
      </c>
    </row>
    <row r="59" spans="1:5" ht="12.75">
      <c r="A59" s="63" t="s">
        <v>478</v>
      </c>
      <c r="B59" s="106" t="s">
        <v>243</v>
      </c>
      <c r="C59" s="118">
        <v>1440</v>
      </c>
      <c r="D59" s="95"/>
      <c r="E59" s="119" t="s">
        <v>856</v>
      </c>
    </row>
    <row r="60" spans="1:5" ht="12.75">
      <c r="A60" s="63" t="s">
        <v>478</v>
      </c>
      <c r="B60" s="106" t="s">
        <v>244</v>
      </c>
      <c r="C60" s="118">
        <v>1107.29</v>
      </c>
      <c r="D60" s="95"/>
      <c r="E60" s="101" t="s">
        <v>848</v>
      </c>
    </row>
    <row r="61" spans="1:5" ht="12.75">
      <c r="A61" s="63" t="s">
        <v>478</v>
      </c>
      <c r="B61" s="106" t="s">
        <v>245</v>
      </c>
      <c r="C61" s="118">
        <v>189</v>
      </c>
      <c r="D61" s="95"/>
      <c r="E61" s="119" t="s">
        <v>9</v>
      </c>
    </row>
    <row r="62" spans="1:5" ht="12.75">
      <c r="A62" s="63" t="s">
        <v>478</v>
      </c>
      <c r="B62" s="101" t="s">
        <v>246</v>
      </c>
      <c r="C62" s="116">
        <v>1553.95</v>
      </c>
      <c r="D62" s="95"/>
      <c r="E62" s="87" t="s">
        <v>850</v>
      </c>
    </row>
    <row r="63" spans="1:5" ht="12.75">
      <c r="A63" s="63" t="s">
        <v>478</v>
      </c>
      <c r="B63" s="101" t="s">
        <v>247</v>
      </c>
      <c r="C63" s="116">
        <v>1269.79</v>
      </c>
      <c r="D63" s="95"/>
      <c r="E63" s="101" t="s">
        <v>848</v>
      </c>
    </row>
    <row r="64" spans="1:5" ht="12.75">
      <c r="A64" s="63" t="s">
        <v>478</v>
      </c>
      <c r="B64" s="101" t="s">
        <v>248</v>
      </c>
      <c r="C64" s="116">
        <v>836</v>
      </c>
      <c r="D64" s="95"/>
      <c r="E64" s="87" t="s">
        <v>852</v>
      </c>
    </row>
    <row r="65" spans="1:5" ht="12.75">
      <c r="A65" s="63" t="s">
        <v>478</v>
      </c>
      <c r="B65" s="101" t="s">
        <v>249</v>
      </c>
      <c r="C65" s="116">
        <v>540</v>
      </c>
      <c r="D65" s="95"/>
      <c r="E65" s="87" t="s">
        <v>851</v>
      </c>
    </row>
    <row r="66" spans="1:5" ht="12.75">
      <c r="A66" s="63" t="s">
        <v>478</v>
      </c>
      <c r="B66" s="101" t="s">
        <v>0</v>
      </c>
      <c r="C66" s="116">
        <v>1600</v>
      </c>
      <c r="D66" s="95"/>
      <c r="E66" s="87" t="s">
        <v>856</v>
      </c>
    </row>
    <row r="67" spans="1:5" ht="12.75">
      <c r="A67" s="63" t="s">
        <v>478</v>
      </c>
      <c r="B67" s="101" t="s">
        <v>2441</v>
      </c>
      <c r="C67" s="116">
        <v>1102.55</v>
      </c>
      <c r="D67" s="63">
        <v>2013</v>
      </c>
      <c r="E67" s="87" t="s">
        <v>852</v>
      </c>
    </row>
    <row r="68" spans="1:5" ht="12.75">
      <c r="A68" s="63" t="s">
        <v>478</v>
      </c>
      <c r="B68" s="101" t="s">
        <v>2442</v>
      </c>
      <c r="C68" s="116">
        <v>391</v>
      </c>
      <c r="D68" s="63">
        <v>2013</v>
      </c>
      <c r="E68" s="87" t="s">
        <v>89</v>
      </c>
    </row>
    <row r="69" spans="1:5" ht="12.75">
      <c r="A69" s="63" t="s">
        <v>478</v>
      </c>
      <c r="B69" s="101" t="s">
        <v>2458</v>
      </c>
      <c r="C69" s="116">
        <v>1600</v>
      </c>
      <c r="D69" s="63">
        <v>2013</v>
      </c>
      <c r="E69" s="87" t="s">
        <v>848</v>
      </c>
    </row>
    <row r="70" spans="1:5" ht="12.75">
      <c r="A70" s="63" t="s">
        <v>478</v>
      </c>
      <c r="B70" s="101" t="s">
        <v>2465</v>
      </c>
      <c r="C70" s="116">
        <v>1599.5</v>
      </c>
      <c r="D70" s="63">
        <v>2013</v>
      </c>
      <c r="E70" s="87" t="s">
        <v>850</v>
      </c>
    </row>
    <row r="71" spans="1:5" ht="12.75">
      <c r="A71" s="63" t="s">
        <v>478</v>
      </c>
      <c r="B71" s="101" t="s">
        <v>2495</v>
      </c>
      <c r="C71" s="116">
        <v>1500</v>
      </c>
      <c r="D71" s="63">
        <v>2013</v>
      </c>
      <c r="E71" s="87" t="s">
        <v>28</v>
      </c>
    </row>
    <row r="72" spans="1:5" ht="12.75">
      <c r="A72" s="63" t="s">
        <v>478</v>
      </c>
      <c r="B72" s="101" t="s">
        <v>2510</v>
      </c>
      <c r="C72" s="116">
        <v>1462</v>
      </c>
      <c r="D72" s="63">
        <v>2013</v>
      </c>
      <c r="E72" s="87" t="s">
        <v>89</v>
      </c>
    </row>
    <row r="73" spans="1:5" ht="12.75">
      <c r="A73" s="63" t="s">
        <v>478</v>
      </c>
      <c r="B73" s="101" t="s">
        <v>2513</v>
      </c>
      <c r="C73" s="116">
        <v>1592.4</v>
      </c>
      <c r="D73" s="63">
        <v>2013</v>
      </c>
      <c r="E73" s="87" t="s">
        <v>3</v>
      </c>
    </row>
    <row r="74" spans="1:5" ht="12.75">
      <c r="A74" s="63" t="s">
        <v>478</v>
      </c>
      <c r="B74" s="101" t="s">
        <v>2534</v>
      </c>
      <c r="C74" s="116">
        <v>1525.64</v>
      </c>
      <c r="D74" s="63">
        <v>2013</v>
      </c>
      <c r="E74" s="87" t="s">
        <v>8</v>
      </c>
    </row>
    <row r="75" spans="1:5" ht="12.75">
      <c r="A75" s="63" t="s">
        <v>478</v>
      </c>
      <c r="B75" s="101" t="s">
        <v>2540</v>
      </c>
      <c r="C75" s="116">
        <v>1420</v>
      </c>
      <c r="D75" s="63">
        <v>2013</v>
      </c>
      <c r="E75" s="87" t="s">
        <v>28</v>
      </c>
    </row>
    <row r="76" spans="1:5" ht="12.75">
      <c r="A76" s="63" t="s">
        <v>478</v>
      </c>
      <c r="B76" s="101" t="s">
        <v>2552</v>
      </c>
      <c r="C76" s="116">
        <v>200</v>
      </c>
      <c r="D76" s="63">
        <v>2013</v>
      </c>
      <c r="E76" s="87" t="s">
        <v>2553</v>
      </c>
    </row>
    <row r="77" spans="1:5" ht="12.75">
      <c r="A77" s="63" t="s">
        <v>478</v>
      </c>
      <c r="B77" s="101" t="s">
        <v>2556</v>
      </c>
      <c r="C77" s="116">
        <v>200</v>
      </c>
      <c r="D77" s="63">
        <v>2013</v>
      </c>
      <c r="E77" s="87" t="s">
        <v>848</v>
      </c>
    </row>
    <row r="78" spans="1:5" ht="12.75">
      <c r="A78" s="63" t="s">
        <v>478</v>
      </c>
      <c r="B78" s="101" t="s">
        <v>2560</v>
      </c>
      <c r="C78" s="116">
        <v>1457</v>
      </c>
      <c r="D78" s="63">
        <v>2013</v>
      </c>
      <c r="E78" s="87" t="s">
        <v>852</v>
      </c>
    </row>
    <row r="79" spans="1:5" ht="12.75">
      <c r="A79" s="63" t="s">
        <v>478</v>
      </c>
      <c r="B79" s="101" t="s">
        <v>2577</v>
      </c>
      <c r="C79" s="116">
        <v>1251.09</v>
      </c>
      <c r="D79" s="63">
        <v>2013</v>
      </c>
      <c r="E79" s="87" t="s">
        <v>3</v>
      </c>
    </row>
    <row r="80" spans="1:5" ht="12.75">
      <c r="A80" s="63" t="s">
        <v>478</v>
      </c>
      <c r="B80" s="101" t="s">
        <v>2568</v>
      </c>
      <c r="C80" s="116">
        <v>1600</v>
      </c>
      <c r="D80" s="63">
        <v>2013</v>
      </c>
      <c r="E80" s="87" t="s">
        <v>848</v>
      </c>
    </row>
    <row r="81" spans="1:5" ht="12.75">
      <c r="A81" s="63" t="s">
        <v>478</v>
      </c>
      <c r="B81" s="101" t="s">
        <v>2582</v>
      </c>
      <c r="C81" s="116">
        <v>1495</v>
      </c>
      <c r="D81" s="63">
        <v>2013</v>
      </c>
      <c r="E81" s="87" t="s">
        <v>3</v>
      </c>
    </row>
    <row r="82" spans="1:5" ht="12.75">
      <c r="A82" s="63" t="s">
        <v>478</v>
      </c>
      <c r="B82" s="101" t="s">
        <v>2615</v>
      </c>
      <c r="C82" s="116">
        <v>1600</v>
      </c>
      <c r="D82" s="63">
        <v>2013</v>
      </c>
      <c r="E82" s="87" t="s">
        <v>850</v>
      </c>
    </row>
    <row r="83" spans="1:5" ht="25.5">
      <c r="A83" s="63" t="s">
        <v>30</v>
      </c>
      <c r="B83" s="64" t="s">
        <v>103</v>
      </c>
      <c r="C83" s="75">
        <v>27993.302059233316</v>
      </c>
      <c r="D83" s="64">
        <v>2008</v>
      </c>
      <c r="E83" s="64" t="s">
        <v>857</v>
      </c>
    </row>
    <row r="84" spans="1:5" ht="25.5">
      <c r="A84" s="63" t="s">
        <v>206</v>
      </c>
      <c r="B84" s="64" t="s">
        <v>256</v>
      </c>
      <c r="C84" s="75">
        <v>12206.805312336226</v>
      </c>
      <c r="D84" s="64">
        <v>2009</v>
      </c>
      <c r="E84" s="64" t="s">
        <v>857</v>
      </c>
    </row>
    <row r="85" spans="1:5" ht="12.75">
      <c r="A85" s="63" t="s">
        <v>750</v>
      </c>
      <c r="B85" s="75" t="s">
        <v>87</v>
      </c>
      <c r="C85" s="75">
        <v>10661.741208952744</v>
      </c>
      <c r="D85" s="63">
        <v>2004</v>
      </c>
      <c r="E85" s="101" t="s">
        <v>848</v>
      </c>
    </row>
    <row r="86" spans="1:5" ht="12.75">
      <c r="A86" s="63" t="s">
        <v>750</v>
      </c>
      <c r="B86" s="75" t="s">
        <v>88</v>
      </c>
      <c r="C86" s="75">
        <v>8401.82531668222</v>
      </c>
      <c r="D86" s="63">
        <v>2006</v>
      </c>
      <c r="E86" s="83" t="s">
        <v>89</v>
      </c>
    </row>
    <row r="87" spans="1:5" ht="38.25">
      <c r="A87" s="63" t="s">
        <v>750</v>
      </c>
      <c r="B87" s="120" t="s">
        <v>310</v>
      </c>
      <c r="C87" s="121">
        <v>14796.5692227065</v>
      </c>
      <c r="D87" s="63">
        <v>2009</v>
      </c>
      <c r="E87" s="120" t="s">
        <v>311</v>
      </c>
    </row>
    <row r="88" spans="1:5" ht="38.25">
      <c r="A88" s="63" t="s">
        <v>750</v>
      </c>
      <c r="B88" s="120" t="s">
        <v>315</v>
      </c>
      <c r="C88" s="121">
        <v>8432.502907980008</v>
      </c>
      <c r="D88" s="63">
        <v>2009</v>
      </c>
      <c r="E88" s="101" t="s">
        <v>848</v>
      </c>
    </row>
    <row r="89" spans="1:5" ht="27.75" customHeight="1">
      <c r="A89" s="63" t="s">
        <v>750</v>
      </c>
      <c r="B89" s="120" t="s">
        <v>425</v>
      </c>
      <c r="C89" s="121">
        <v>60000</v>
      </c>
      <c r="D89" s="63">
        <v>2009</v>
      </c>
      <c r="E89" s="103" t="s">
        <v>752</v>
      </c>
    </row>
    <row r="90" spans="1:5" ht="12.75">
      <c r="A90" s="63" t="s">
        <v>750</v>
      </c>
      <c r="B90" s="122" t="s">
        <v>598</v>
      </c>
      <c r="C90" s="123">
        <v>60000</v>
      </c>
      <c r="D90" s="63">
        <v>2007</v>
      </c>
      <c r="E90" s="103" t="s">
        <v>752</v>
      </c>
    </row>
    <row r="91" spans="1:5" ht="12.75">
      <c r="A91" s="63" t="s">
        <v>750</v>
      </c>
      <c r="B91" s="122" t="s">
        <v>605</v>
      </c>
      <c r="C91" s="123">
        <v>8596.691933071723</v>
      </c>
      <c r="D91" s="63">
        <v>2007</v>
      </c>
      <c r="E91" s="101" t="s">
        <v>848</v>
      </c>
    </row>
    <row r="92" spans="1:5" ht="38.25">
      <c r="A92" s="63" t="s">
        <v>750</v>
      </c>
      <c r="B92" s="124" t="s">
        <v>331</v>
      </c>
      <c r="C92" s="125">
        <v>29633.460304475095</v>
      </c>
      <c r="D92" s="63">
        <v>2010</v>
      </c>
      <c r="E92" s="101" t="s">
        <v>848</v>
      </c>
    </row>
    <row r="93" spans="1:5" ht="25.5">
      <c r="A93" s="63" t="s">
        <v>750</v>
      </c>
      <c r="B93" s="124" t="s">
        <v>330</v>
      </c>
      <c r="C93" s="125">
        <v>60000</v>
      </c>
      <c r="D93" s="63">
        <v>2010</v>
      </c>
      <c r="E93" s="103" t="s">
        <v>752</v>
      </c>
    </row>
    <row r="94" spans="1:5" ht="12.75">
      <c r="A94" s="63" t="s">
        <v>750</v>
      </c>
      <c r="B94" s="70" t="s">
        <v>42</v>
      </c>
      <c r="C94" s="71">
        <v>6391.1648537062365</v>
      </c>
      <c r="D94" s="63">
        <v>2010</v>
      </c>
      <c r="E94" s="70" t="s">
        <v>31</v>
      </c>
    </row>
    <row r="95" spans="1:5" ht="25.5">
      <c r="A95" s="63" t="s">
        <v>750</v>
      </c>
      <c r="B95" s="70" t="s">
        <v>43</v>
      </c>
      <c r="C95" s="71">
        <v>7995.347231986502</v>
      </c>
      <c r="D95" s="63">
        <v>2010</v>
      </c>
      <c r="E95" s="108" t="s">
        <v>852</v>
      </c>
    </row>
    <row r="96" spans="1:5" ht="12.75">
      <c r="A96" s="63" t="s">
        <v>750</v>
      </c>
      <c r="B96" s="65" t="s">
        <v>342</v>
      </c>
      <c r="C96" s="66">
        <v>4305.95</v>
      </c>
      <c r="D96" s="63">
        <v>2011</v>
      </c>
      <c r="E96" s="72" t="s">
        <v>32</v>
      </c>
    </row>
    <row r="97" spans="1:5" ht="12.75">
      <c r="A97" s="63" t="s">
        <v>750</v>
      </c>
      <c r="B97" s="65" t="s">
        <v>343</v>
      </c>
      <c r="C97" s="66">
        <v>4314.84</v>
      </c>
      <c r="D97" s="63">
        <v>2011</v>
      </c>
      <c r="E97" s="72" t="s">
        <v>33</v>
      </c>
    </row>
    <row r="98" spans="1:5" ht="12.75">
      <c r="A98" s="63" t="s">
        <v>750</v>
      </c>
      <c r="B98" s="65" t="s">
        <v>344</v>
      </c>
      <c r="C98" s="66">
        <v>80208.3</v>
      </c>
      <c r="D98" s="63">
        <v>2011</v>
      </c>
      <c r="E98" s="108" t="s">
        <v>852</v>
      </c>
    </row>
    <row r="99" spans="1:5" ht="12.75">
      <c r="A99" s="63" t="s">
        <v>750</v>
      </c>
      <c r="B99" s="65" t="s">
        <v>345</v>
      </c>
      <c r="C99" s="66">
        <v>31955</v>
      </c>
      <c r="D99" s="63">
        <v>2011</v>
      </c>
      <c r="E99" s="72" t="s">
        <v>754</v>
      </c>
    </row>
    <row r="100" spans="1:5" ht="12.75">
      <c r="A100" s="63" t="s">
        <v>750</v>
      </c>
      <c r="B100" s="65" t="s">
        <v>346</v>
      </c>
      <c r="C100" s="66">
        <v>4800</v>
      </c>
      <c r="D100" s="63">
        <v>2011</v>
      </c>
      <c r="E100" s="72" t="s">
        <v>754</v>
      </c>
    </row>
    <row r="101" spans="1:5" ht="12.75">
      <c r="A101" s="63" t="s">
        <v>750</v>
      </c>
      <c r="B101" s="126" t="s">
        <v>29</v>
      </c>
      <c r="C101" s="127">
        <v>3764.65</v>
      </c>
      <c r="D101" s="63">
        <v>2012</v>
      </c>
      <c r="E101" s="72" t="s">
        <v>852</v>
      </c>
    </row>
    <row r="102" spans="1:5" ht="12.75">
      <c r="A102" s="63" t="s">
        <v>750</v>
      </c>
      <c r="B102" s="126" t="s">
        <v>2619</v>
      </c>
      <c r="C102" s="127">
        <v>2907</v>
      </c>
      <c r="D102" s="63">
        <v>2013</v>
      </c>
      <c r="E102" s="72" t="s">
        <v>754</v>
      </c>
    </row>
    <row r="103" spans="1:5" ht="25.5">
      <c r="A103" s="63" t="s">
        <v>750</v>
      </c>
      <c r="B103" s="126" t="s">
        <v>2620</v>
      </c>
      <c r="C103" s="127">
        <v>3000</v>
      </c>
      <c r="D103" s="63">
        <v>2013</v>
      </c>
      <c r="E103" s="72" t="s">
        <v>2621</v>
      </c>
    </row>
    <row r="104" spans="1:5" ht="12.75">
      <c r="A104" s="63" t="s">
        <v>750</v>
      </c>
      <c r="B104" s="126" t="s">
        <v>2622</v>
      </c>
      <c r="C104" s="127">
        <v>3000</v>
      </c>
      <c r="D104" s="63">
        <v>2013</v>
      </c>
      <c r="E104" s="72" t="s">
        <v>467</v>
      </c>
    </row>
    <row r="105" spans="1:5" ht="25.5">
      <c r="A105" s="63" t="s">
        <v>750</v>
      </c>
      <c r="B105" s="126" t="s">
        <v>2623</v>
      </c>
      <c r="C105" s="127">
        <v>2941</v>
      </c>
      <c r="D105" s="63">
        <v>2013</v>
      </c>
      <c r="E105" s="72" t="s">
        <v>2621</v>
      </c>
    </row>
    <row r="106" spans="1:5" ht="12.75">
      <c r="A106" s="63" t="s">
        <v>751</v>
      </c>
      <c r="B106" s="128" t="s">
        <v>753</v>
      </c>
      <c r="C106" s="129">
        <v>3350</v>
      </c>
      <c r="D106" s="128">
        <v>2011</v>
      </c>
      <c r="E106" s="128" t="s">
        <v>754</v>
      </c>
    </row>
    <row r="107" spans="1:5" ht="12.75">
      <c r="A107" s="63" t="s">
        <v>751</v>
      </c>
      <c r="B107" s="172" t="s">
        <v>755</v>
      </c>
      <c r="C107" s="173">
        <v>6389.76</v>
      </c>
      <c r="D107" s="172">
        <v>2010</v>
      </c>
      <c r="E107" s="172" t="s">
        <v>752</v>
      </c>
    </row>
    <row r="108" spans="1:6" s="27" customFormat="1" ht="25.5">
      <c r="A108" s="16" t="s">
        <v>57</v>
      </c>
      <c r="B108" s="241">
        <f>SUM(B111:B115)</f>
        <v>106</v>
      </c>
      <c r="C108" s="19">
        <f>SUM(C2:C107)</f>
        <v>570659.4002969336</v>
      </c>
      <c r="D108" s="33"/>
      <c r="E108" s="33" t="s">
        <v>1841</v>
      </c>
      <c r="F108" s="33">
        <v>21</v>
      </c>
    </row>
    <row r="109" spans="1:5" s="20" customFormat="1" ht="12.75">
      <c r="A109" s="21"/>
      <c r="B109" s="22"/>
      <c r="C109" s="23"/>
      <c r="D109" s="24"/>
      <c r="E109" s="24"/>
    </row>
    <row r="110" spans="1:3" ht="12.75">
      <c r="A110" s="16" t="s">
        <v>79</v>
      </c>
      <c r="B110" s="26" t="s">
        <v>106</v>
      </c>
      <c r="C110" s="25" t="s">
        <v>107</v>
      </c>
    </row>
    <row r="111" spans="1:3" ht="12.75">
      <c r="A111" s="77" t="s">
        <v>478</v>
      </c>
      <c r="B111" s="94">
        <f>COUNTA(A2:A82)</f>
        <v>81</v>
      </c>
      <c r="C111" s="69">
        <f>SUM(C2:C82)</f>
        <v>104613.4899458029</v>
      </c>
    </row>
    <row r="112" spans="1:3" ht="12.75">
      <c r="A112" s="13" t="s">
        <v>206</v>
      </c>
      <c r="B112" s="94">
        <f>COUNTA(A84)</f>
        <v>1</v>
      </c>
      <c r="C112" s="69">
        <f>SUM(C84)</f>
        <v>12206.805312336226</v>
      </c>
    </row>
    <row r="113" spans="1:3" ht="12.75">
      <c r="A113" s="13" t="s">
        <v>30</v>
      </c>
      <c r="B113" s="94">
        <f>COUNTA(A83)</f>
        <v>1</v>
      </c>
      <c r="C113" s="69">
        <f>C83</f>
        <v>27993.302059233316</v>
      </c>
    </row>
    <row r="114" spans="1:3" ht="12.75">
      <c r="A114" s="13" t="s">
        <v>750</v>
      </c>
      <c r="B114" s="29">
        <f>COUNTA(A85:A105)</f>
        <v>21</v>
      </c>
      <c r="C114" s="28">
        <f>SUM(C85:C105)</f>
        <v>416106.04297956114</v>
      </c>
    </row>
    <row r="115" spans="1:3" ht="12.75">
      <c r="A115" s="13" t="s">
        <v>751</v>
      </c>
      <c r="B115" s="29">
        <f>COUNTA(A106:A107)</f>
        <v>2</v>
      </c>
      <c r="C115" s="28">
        <f>SUM(C106:C107)</f>
        <v>9739.76</v>
      </c>
    </row>
  </sheetData>
  <sheetProtection/>
  <autoFilter ref="A1:E115"/>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31"/>
  <sheetViews>
    <sheetView zoomScalePageLayoutView="0" workbookViewId="0" topLeftCell="A1">
      <pane ySplit="1" topLeftCell="A108" activePane="bottomLeft" state="frozen"/>
      <selection pane="topLeft" activeCell="F3" sqref="F3"/>
      <selection pane="bottomLeft" activeCell="C131" sqref="C131"/>
    </sheetView>
  </sheetViews>
  <sheetFormatPr defaultColWidth="9.140625" defaultRowHeight="12.75"/>
  <cols>
    <col min="1" max="1" width="10.7109375" style="5" customWidth="1"/>
    <col min="2" max="2" width="50.57421875" style="5" customWidth="1"/>
    <col min="3" max="3" width="12.421875" style="4" customWidth="1"/>
    <col min="4" max="4" width="9.140625" style="5" customWidth="1"/>
    <col min="5" max="5" width="26.8515625" style="132" customWidth="1"/>
    <col min="6" max="16384" width="9.140625" style="5" customWidth="1"/>
  </cols>
  <sheetData>
    <row r="1" spans="1:5" ht="12.75">
      <c r="A1" s="17" t="s">
        <v>79</v>
      </c>
      <c r="B1" s="18" t="s">
        <v>80</v>
      </c>
      <c r="C1" s="19" t="s">
        <v>341</v>
      </c>
      <c r="D1" s="17" t="s">
        <v>81</v>
      </c>
      <c r="E1" s="18" t="s">
        <v>82</v>
      </c>
    </row>
    <row r="2" spans="1:5" ht="12.75">
      <c r="A2" s="63" t="s">
        <v>478</v>
      </c>
      <c r="B2" s="98" t="s">
        <v>756</v>
      </c>
      <c r="C2" s="99">
        <v>1278.2329707412473</v>
      </c>
      <c r="D2" s="63"/>
      <c r="E2" s="83" t="s">
        <v>91</v>
      </c>
    </row>
    <row r="3" spans="1:5" ht="12.75">
      <c r="A3" s="63" t="s">
        <v>478</v>
      </c>
      <c r="B3" s="100" t="s">
        <v>793</v>
      </c>
      <c r="C3" s="99">
        <v>1723.697161044572</v>
      </c>
      <c r="D3" s="95"/>
      <c r="E3" s="84" t="s">
        <v>757</v>
      </c>
    </row>
    <row r="4" spans="1:5" ht="12.75">
      <c r="A4" s="63" t="s">
        <v>478</v>
      </c>
      <c r="B4" s="103" t="s">
        <v>758</v>
      </c>
      <c r="C4" s="102">
        <v>638.0299873454936</v>
      </c>
      <c r="D4" s="95"/>
      <c r="E4" s="83" t="s">
        <v>91</v>
      </c>
    </row>
    <row r="5" spans="1:5" ht="12.75">
      <c r="A5" s="63" t="s">
        <v>478</v>
      </c>
      <c r="B5" s="101" t="s">
        <v>759</v>
      </c>
      <c r="C5" s="102">
        <v>901.79336085795</v>
      </c>
      <c r="D5" s="95"/>
      <c r="E5" s="83" t="s">
        <v>91</v>
      </c>
    </row>
    <row r="6" spans="1:5" ht="12.75">
      <c r="A6" s="63" t="s">
        <v>478</v>
      </c>
      <c r="B6" s="101" t="s">
        <v>760</v>
      </c>
      <c r="C6" s="102">
        <v>958.6747280559355</v>
      </c>
      <c r="D6" s="95"/>
      <c r="E6" s="83" t="s">
        <v>91</v>
      </c>
    </row>
    <row r="7" spans="1:5" ht="12.75">
      <c r="A7" s="63" t="s">
        <v>478</v>
      </c>
      <c r="B7" s="101" t="s">
        <v>761</v>
      </c>
      <c r="C7" s="102">
        <v>1222.3102782713179</v>
      </c>
      <c r="D7" s="95"/>
      <c r="E7" s="87" t="s">
        <v>757</v>
      </c>
    </row>
    <row r="8" spans="1:5" ht="12.75">
      <c r="A8" s="63" t="s">
        <v>478</v>
      </c>
      <c r="B8" s="101" t="s">
        <v>762</v>
      </c>
      <c r="C8" s="102">
        <v>894.7630795188732</v>
      </c>
      <c r="D8" s="95"/>
      <c r="E8" s="87" t="s">
        <v>838</v>
      </c>
    </row>
    <row r="9" spans="1:5" ht="25.5">
      <c r="A9" s="63" t="s">
        <v>478</v>
      </c>
      <c r="B9" s="101" t="s">
        <v>763</v>
      </c>
      <c r="C9" s="102">
        <v>1142.9959224368233</v>
      </c>
      <c r="D9" s="95"/>
      <c r="E9" s="87" t="s">
        <v>794</v>
      </c>
    </row>
    <row r="10" spans="1:5" ht="12.75">
      <c r="A10" s="63" t="s">
        <v>478</v>
      </c>
      <c r="B10" s="101" t="s">
        <v>764</v>
      </c>
      <c r="C10" s="102">
        <v>1435.5195377909579</v>
      </c>
      <c r="D10" s="95"/>
      <c r="E10" s="83" t="s">
        <v>91</v>
      </c>
    </row>
    <row r="11" spans="1:5" ht="12.75">
      <c r="A11" s="63" t="s">
        <v>478</v>
      </c>
      <c r="B11" s="105" t="s">
        <v>765</v>
      </c>
      <c r="C11" s="104">
        <v>830.8514309818107</v>
      </c>
      <c r="D11" s="95"/>
      <c r="E11" s="87" t="s">
        <v>837</v>
      </c>
    </row>
    <row r="12" spans="1:5" ht="12.75">
      <c r="A12" s="63" t="s">
        <v>478</v>
      </c>
      <c r="B12" s="105" t="s">
        <v>766</v>
      </c>
      <c r="C12" s="104">
        <v>1212.276149450999</v>
      </c>
      <c r="D12" s="95"/>
      <c r="E12" s="87" t="s">
        <v>839</v>
      </c>
    </row>
    <row r="13" spans="1:5" ht="12.75">
      <c r="A13" s="63" t="s">
        <v>478</v>
      </c>
      <c r="B13" s="105" t="s">
        <v>767</v>
      </c>
      <c r="C13" s="104">
        <v>830.8514309818107</v>
      </c>
      <c r="D13" s="95"/>
      <c r="E13" s="87" t="s">
        <v>833</v>
      </c>
    </row>
    <row r="14" spans="1:5" ht="12.75">
      <c r="A14" s="63" t="s">
        <v>478</v>
      </c>
      <c r="B14" s="105" t="s">
        <v>768</v>
      </c>
      <c r="C14" s="104">
        <v>1466.388864034359</v>
      </c>
      <c r="D14" s="95"/>
      <c r="E14" s="87" t="s">
        <v>845</v>
      </c>
    </row>
    <row r="15" spans="1:5" ht="12.75">
      <c r="A15" s="63" t="s">
        <v>478</v>
      </c>
      <c r="B15" s="105" t="s">
        <v>769</v>
      </c>
      <c r="C15" s="104">
        <v>1597.7912134265591</v>
      </c>
      <c r="D15" s="95"/>
      <c r="E15" s="83" t="s">
        <v>91</v>
      </c>
    </row>
    <row r="16" spans="1:5" ht="12.75">
      <c r="A16" s="63" t="s">
        <v>478</v>
      </c>
      <c r="B16" s="106" t="s">
        <v>770</v>
      </c>
      <c r="C16" s="107">
        <v>1597.7912134265591</v>
      </c>
      <c r="D16" s="95"/>
      <c r="E16" s="87" t="s">
        <v>838</v>
      </c>
    </row>
    <row r="17" spans="1:5" ht="12.75">
      <c r="A17" s="63" t="s">
        <v>478</v>
      </c>
      <c r="B17" s="106" t="s">
        <v>771</v>
      </c>
      <c r="C17" s="107">
        <v>1597.7912134265591</v>
      </c>
      <c r="D17" s="95"/>
      <c r="E17" s="87" t="s">
        <v>838</v>
      </c>
    </row>
    <row r="18" spans="1:5" ht="12.75">
      <c r="A18" s="63" t="s">
        <v>478</v>
      </c>
      <c r="B18" s="106" t="s">
        <v>772</v>
      </c>
      <c r="C18" s="107">
        <v>1326.166707144044</v>
      </c>
      <c r="D18" s="95"/>
      <c r="E18" s="83" t="s">
        <v>91</v>
      </c>
    </row>
    <row r="19" spans="1:5" ht="12.75">
      <c r="A19" s="63" t="s">
        <v>478</v>
      </c>
      <c r="B19" s="106" t="s">
        <v>773</v>
      </c>
      <c r="C19" s="107">
        <v>1597.7912134265591</v>
      </c>
      <c r="D19" s="95"/>
      <c r="E19" s="83" t="s">
        <v>91</v>
      </c>
    </row>
    <row r="20" spans="1:5" ht="12.75">
      <c r="A20" s="63" t="s">
        <v>478</v>
      </c>
      <c r="B20" s="110" t="s">
        <v>795</v>
      </c>
      <c r="C20" s="102">
        <v>1370.2657446346172</v>
      </c>
      <c r="D20" s="95"/>
      <c r="E20" s="87" t="s">
        <v>837</v>
      </c>
    </row>
    <row r="21" spans="1:5" ht="12.75">
      <c r="A21" s="63" t="s">
        <v>478</v>
      </c>
      <c r="B21" s="111" t="s">
        <v>796</v>
      </c>
      <c r="C21" s="102">
        <v>1512.7887208722661</v>
      </c>
      <c r="D21" s="95"/>
      <c r="E21" s="117" t="s">
        <v>833</v>
      </c>
    </row>
    <row r="22" spans="1:5" ht="12.75">
      <c r="A22" s="63" t="s">
        <v>478</v>
      </c>
      <c r="B22" s="111" t="s">
        <v>797</v>
      </c>
      <c r="C22" s="102">
        <v>1597.7912134265591</v>
      </c>
      <c r="D22" s="95"/>
      <c r="E22" s="117" t="s">
        <v>836</v>
      </c>
    </row>
    <row r="23" spans="1:5" ht="12.75">
      <c r="A23" s="63" t="s">
        <v>478</v>
      </c>
      <c r="B23" s="111" t="s">
        <v>798</v>
      </c>
      <c r="C23" s="102">
        <v>1597.7912134265591</v>
      </c>
      <c r="D23" s="95"/>
      <c r="E23" s="83" t="s">
        <v>91</v>
      </c>
    </row>
    <row r="24" spans="1:5" ht="12.75">
      <c r="A24" s="63" t="s">
        <v>478</v>
      </c>
      <c r="B24" s="114" t="s">
        <v>799</v>
      </c>
      <c r="C24" s="109">
        <v>1486</v>
      </c>
      <c r="D24" s="95"/>
      <c r="E24" s="130" t="s">
        <v>774</v>
      </c>
    </row>
    <row r="25" spans="1:5" ht="12.75">
      <c r="A25" s="63" t="s">
        <v>478</v>
      </c>
      <c r="B25" s="85" t="s">
        <v>800</v>
      </c>
      <c r="C25" s="116">
        <v>1526</v>
      </c>
      <c r="D25" s="95"/>
      <c r="E25" s="87" t="s">
        <v>837</v>
      </c>
    </row>
    <row r="26" spans="1:5" ht="25.5">
      <c r="A26" s="63" t="s">
        <v>478</v>
      </c>
      <c r="B26" s="85" t="s">
        <v>801</v>
      </c>
      <c r="C26" s="116">
        <v>1600</v>
      </c>
      <c r="D26" s="95"/>
      <c r="E26" s="117" t="s">
        <v>836</v>
      </c>
    </row>
    <row r="27" spans="1:5" ht="12.75">
      <c r="A27" s="63" t="s">
        <v>478</v>
      </c>
      <c r="B27" s="85" t="s">
        <v>802</v>
      </c>
      <c r="C27" s="116">
        <v>1093.2</v>
      </c>
      <c r="D27" s="95"/>
      <c r="E27" s="87" t="s">
        <v>838</v>
      </c>
    </row>
    <row r="28" spans="1:5" ht="12.75">
      <c r="A28" s="63" t="s">
        <v>478</v>
      </c>
      <c r="B28" s="85" t="s">
        <v>803</v>
      </c>
      <c r="C28" s="116">
        <v>1332</v>
      </c>
      <c r="D28" s="95"/>
      <c r="E28" s="87" t="s">
        <v>838</v>
      </c>
    </row>
    <row r="29" spans="1:5" ht="12.75">
      <c r="A29" s="63" t="s">
        <v>478</v>
      </c>
      <c r="B29" s="85" t="s">
        <v>804</v>
      </c>
      <c r="C29" s="116">
        <v>1600</v>
      </c>
      <c r="D29" s="95"/>
      <c r="E29" s="85" t="s">
        <v>775</v>
      </c>
    </row>
    <row r="30" spans="1:5" ht="12.75">
      <c r="A30" s="63" t="s">
        <v>478</v>
      </c>
      <c r="B30" s="85" t="s">
        <v>805</v>
      </c>
      <c r="C30" s="116">
        <v>1170</v>
      </c>
      <c r="D30" s="95"/>
      <c r="E30" s="83" t="s">
        <v>91</v>
      </c>
    </row>
    <row r="31" spans="1:5" ht="25.5">
      <c r="A31" s="63" t="s">
        <v>478</v>
      </c>
      <c r="B31" s="110" t="s">
        <v>808</v>
      </c>
      <c r="C31" s="116">
        <v>1600</v>
      </c>
      <c r="D31" s="95"/>
      <c r="E31" s="131" t="s">
        <v>832</v>
      </c>
    </row>
    <row r="32" spans="1:5" ht="12.75">
      <c r="A32" s="63" t="s">
        <v>478</v>
      </c>
      <c r="B32" s="106" t="s">
        <v>776</v>
      </c>
      <c r="C32" s="118">
        <v>1600</v>
      </c>
      <c r="D32" s="95"/>
      <c r="E32" s="119" t="s">
        <v>806</v>
      </c>
    </row>
    <row r="33" spans="1:5" ht="12.75">
      <c r="A33" s="63" t="s">
        <v>478</v>
      </c>
      <c r="B33" s="106" t="s">
        <v>777</v>
      </c>
      <c r="C33" s="118">
        <v>1452</v>
      </c>
      <c r="D33" s="95"/>
      <c r="E33" s="72" t="s">
        <v>334</v>
      </c>
    </row>
    <row r="34" spans="1:5" ht="12.75">
      <c r="A34" s="63" t="s">
        <v>478</v>
      </c>
      <c r="B34" s="106" t="s">
        <v>778</v>
      </c>
      <c r="C34" s="118">
        <v>1380</v>
      </c>
      <c r="D34" s="95"/>
      <c r="E34" s="119" t="s">
        <v>833</v>
      </c>
    </row>
    <row r="35" spans="1:5" ht="12.75">
      <c r="A35" s="63" t="s">
        <v>478</v>
      </c>
      <c r="B35" s="106" t="s">
        <v>779</v>
      </c>
      <c r="C35" s="118">
        <v>1361</v>
      </c>
      <c r="D35" s="95"/>
      <c r="E35" s="119" t="s">
        <v>840</v>
      </c>
    </row>
    <row r="36" spans="1:5" ht="12.75">
      <c r="A36" s="63" t="s">
        <v>478</v>
      </c>
      <c r="B36" s="106" t="s">
        <v>780</v>
      </c>
      <c r="C36" s="118">
        <v>1594</v>
      </c>
      <c r="D36" s="95"/>
      <c r="E36" s="87" t="s">
        <v>837</v>
      </c>
    </row>
    <row r="37" spans="1:5" ht="12.75">
      <c r="A37" s="63" t="s">
        <v>478</v>
      </c>
      <c r="B37" s="106" t="s">
        <v>781</v>
      </c>
      <c r="C37" s="118">
        <v>1579</v>
      </c>
      <c r="D37" s="95"/>
      <c r="E37" s="87" t="s">
        <v>837</v>
      </c>
    </row>
    <row r="38" spans="1:5" ht="12.75">
      <c r="A38" s="63" t="s">
        <v>478</v>
      </c>
      <c r="B38" s="106" t="s">
        <v>777</v>
      </c>
      <c r="C38" s="118">
        <v>1430</v>
      </c>
      <c r="D38" s="95"/>
      <c r="E38" s="119" t="s">
        <v>841</v>
      </c>
    </row>
    <row r="39" spans="1:5" ht="25.5">
      <c r="A39" s="63" t="s">
        <v>478</v>
      </c>
      <c r="B39" s="106" t="s">
        <v>782</v>
      </c>
      <c r="C39" s="118">
        <v>1579</v>
      </c>
      <c r="D39" s="95"/>
      <c r="E39" s="119" t="s">
        <v>807</v>
      </c>
    </row>
    <row r="40" spans="1:5" ht="12.75">
      <c r="A40" s="63" t="s">
        <v>478</v>
      </c>
      <c r="B40" s="101" t="s">
        <v>783</v>
      </c>
      <c r="C40" s="116">
        <v>945</v>
      </c>
      <c r="D40" s="95"/>
      <c r="E40" s="87" t="s">
        <v>774</v>
      </c>
    </row>
    <row r="41" spans="1:5" ht="12.75">
      <c r="A41" s="63" t="s">
        <v>478</v>
      </c>
      <c r="B41" s="101" t="s">
        <v>784</v>
      </c>
      <c r="C41" s="116">
        <v>1600</v>
      </c>
      <c r="D41" s="95"/>
      <c r="E41" s="87" t="s">
        <v>842</v>
      </c>
    </row>
    <row r="42" spans="1:5" ht="12.75">
      <c r="A42" s="63" t="s">
        <v>478</v>
      </c>
      <c r="B42" s="101" t="s">
        <v>785</v>
      </c>
      <c r="C42" s="116">
        <v>1402</v>
      </c>
      <c r="D42" s="95"/>
      <c r="E42" s="87" t="s">
        <v>774</v>
      </c>
    </row>
    <row r="43" spans="1:5" ht="12.75">
      <c r="A43" s="63" t="s">
        <v>478</v>
      </c>
      <c r="B43" s="101" t="s">
        <v>786</v>
      </c>
      <c r="C43" s="116">
        <v>1600</v>
      </c>
      <c r="D43" s="95"/>
      <c r="E43" s="87" t="s">
        <v>806</v>
      </c>
    </row>
    <row r="44" spans="1:5" ht="12.75">
      <c r="A44" s="63" t="s">
        <v>478</v>
      </c>
      <c r="B44" s="101" t="s">
        <v>787</v>
      </c>
      <c r="C44" s="116">
        <v>1296</v>
      </c>
      <c r="D44" s="95"/>
      <c r="E44" s="87" t="s">
        <v>834</v>
      </c>
    </row>
    <row r="45" spans="1:5" ht="12.75">
      <c r="A45" s="63" t="s">
        <v>478</v>
      </c>
      <c r="B45" s="101" t="s">
        <v>788</v>
      </c>
      <c r="C45" s="116">
        <v>1579</v>
      </c>
      <c r="D45" s="95"/>
      <c r="E45" s="85" t="s">
        <v>836</v>
      </c>
    </row>
    <row r="46" spans="1:5" ht="12.75">
      <c r="A46" s="63" t="s">
        <v>478</v>
      </c>
      <c r="B46" s="101" t="s">
        <v>789</v>
      </c>
      <c r="C46" s="116">
        <v>1600</v>
      </c>
      <c r="D46" s="95"/>
      <c r="E46" s="83" t="s">
        <v>91</v>
      </c>
    </row>
    <row r="47" spans="1:5" ht="25.5">
      <c r="A47" s="63" t="s">
        <v>478</v>
      </c>
      <c r="B47" s="101" t="s">
        <v>790</v>
      </c>
      <c r="C47" s="116">
        <v>1034</v>
      </c>
      <c r="D47" s="95"/>
      <c r="E47" s="87" t="s">
        <v>843</v>
      </c>
    </row>
    <row r="48" spans="1:5" ht="12.75">
      <c r="A48" s="63" t="s">
        <v>478</v>
      </c>
      <c r="B48" s="101" t="s">
        <v>791</v>
      </c>
      <c r="C48" s="116">
        <v>1600</v>
      </c>
      <c r="D48" s="95"/>
      <c r="E48" s="87" t="s">
        <v>837</v>
      </c>
    </row>
    <row r="49" spans="1:5" ht="12.75">
      <c r="A49" s="63" t="s">
        <v>478</v>
      </c>
      <c r="B49" s="101" t="s">
        <v>777</v>
      </c>
      <c r="C49" s="116">
        <v>1381</v>
      </c>
      <c r="D49" s="95"/>
      <c r="E49" s="72" t="s">
        <v>334</v>
      </c>
    </row>
    <row r="50" spans="1:5" ht="12.75">
      <c r="A50" s="63" t="s">
        <v>478</v>
      </c>
      <c r="B50" s="101" t="s">
        <v>792</v>
      </c>
      <c r="C50" s="116">
        <v>1499</v>
      </c>
      <c r="D50" s="95"/>
      <c r="E50" s="119" t="s">
        <v>833</v>
      </c>
    </row>
    <row r="51" spans="1:5" ht="12.75">
      <c r="A51" s="63" t="s">
        <v>478</v>
      </c>
      <c r="B51" s="101" t="s">
        <v>2460</v>
      </c>
      <c r="C51" s="116">
        <v>1440</v>
      </c>
      <c r="D51" s="63">
        <v>2013</v>
      </c>
      <c r="E51" s="119" t="s">
        <v>845</v>
      </c>
    </row>
    <row r="52" spans="1:5" ht="12.75">
      <c r="A52" s="63" t="s">
        <v>478</v>
      </c>
      <c r="B52" s="101" t="s">
        <v>2502</v>
      </c>
      <c r="C52" s="116">
        <v>1600</v>
      </c>
      <c r="D52" s="63">
        <v>2013</v>
      </c>
      <c r="E52" s="119" t="s">
        <v>334</v>
      </c>
    </row>
    <row r="53" spans="1:5" ht="12.75">
      <c r="A53" s="63" t="s">
        <v>478</v>
      </c>
      <c r="B53" s="101" t="s">
        <v>2505</v>
      </c>
      <c r="C53" s="116">
        <v>306</v>
      </c>
      <c r="D53" s="63">
        <v>2013</v>
      </c>
      <c r="E53" s="119" t="s">
        <v>2506</v>
      </c>
    </row>
    <row r="54" spans="1:5" ht="12.75">
      <c r="A54" s="63" t="s">
        <v>478</v>
      </c>
      <c r="B54" s="101" t="s">
        <v>2517</v>
      </c>
      <c r="C54" s="116">
        <v>1388.99</v>
      </c>
      <c r="D54" s="63">
        <v>2013</v>
      </c>
      <c r="E54" s="119" t="s">
        <v>845</v>
      </c>
    </row>
    <row r="55" spans="1:5" ht="12.75">
      <c r="A55" s="63" t="s">
        <v>478</v>
      </c>
      <c r="B55" s="101" t="s">
        <v>2523</v>
      </c>
      <c r="C55" s="116">
        <v>1435</v>
      </c>
      <c r="D55" s="63">
        <v>2013</v>
      </c>
      <c r="E55" s="119" t="s">
        <v>91</v>
      </c>
    </row>
    <row r="56" spans="1:5" ht="12.75">
      <c r="A56" s="63" t="s">
        <v>478</v>
      </c>
      <c r="B56" s="101" t="s">
        <v>2538</v>
      </c>
      <c r="C56" s="116">
        <v>1600</v>
      </c>
      <c r="D56" s="63">
        <v>2013</v>
      </c>
      <c r="E56" s="119" t="s">
        <v>833</v>
      </c>
    </row>
    <row r="57" spans="1:5" ht="25.5">
      <c r="A57" s="63" t="s">
        <v>478</v>
      </c>
      <c r="B57" s="101" t="s">
        <v>2550</v>
      </c>
      <c r="C57" s="116">
        <v>200</v>
      </c>
      <c r="D57" s="63">
        <v>2013</v>
      </c>
      <c r="E57" s="119" t="s">
        <v>832</v>
      </c>
    </row>
    <row r="58" spans="1:5" ht="12.75">
      <c r="A58" s="63" t="s">
        <v>478</v>
      </c>
      <c r="B58" s="101" t="s">
        <v>2578</v>
      </c>
      <c r="C58" s="116">
        <v>1210.6</v>
      </c>
      <c r="D58" s="63">
        <v>2013</v>
      </c>
      <c r="E58" s="119" t="s">
        <v>838</v>
      </c>
    </row>
    <row r="59" spans="1:5" ht="12.75">
      <c r="A59" s="63" t="s">
        <v>478</v>
      </c>
      <c r="B59" s="101" t="s">
        <v>2598</v>
      </c>
      <c r="C59" s="116">
        <v>1468.08</v>
      </c>
      <c r="D59" s="63">
        <v>2013</v>
      </c>
      <c r="E59" s="119" t="s">
        <v>845</v>
      </c>
    </row>
    <row r="60" spans="1:5" ht="12.75">
      <c r="A60" s="63" t="s">
        <v>478</v>
      </c>
      <c r="B60" s="101" t="s">
        <v>2610</v>
      </c>
      <c r="C60" s="116">
        <v>918</v>
      </c>
      <c r="D60" s="63">
        <v>2013</v>
      </c>
      <c r="E60" s="119" t="s">
        <v>2611</v>
      </c>
    </row>
    <row r="61" spans="1:5" ht="25.5">
      <c r="A61" s="63" t="s">
        <v>478</v>
      </c>
      <c r="B61" s="101" t="s">
        <v>2618</v>
      </c>
      <c r="C61" s="116">
        <v>1437</v>
      </c>
      <c r="D61" s="63">
        <v>2013</v>
      </c>
      <c r="E61" s="119" t="s">
        <v>843</v>
      </c>
    </row>
    <row r="62" spans="1:5" ht="25.5">
      <c r="A62" s="63" t="s">
        <v>30</v>
      </c>
      <c r="B62" s="64" t="s">
        <v>102</v>
      </c>
      <c r="C62" s="75">
        <v>17152.6082343768</v>
      </c>
      <c r="D62" s="64">
        <v>2007</v>
      </c>
      <c r="E62" s="64" t="s">
        <v>835</v>
      </c>
    </row>
    <row r="63" spans="1:5" ht="25.5">
      <c r="A63" s="63" t="s">
        <v>30</v>
      </c>
      <c r="B63" s="128" t="s">
        <v>2393</v>
      </c>
      <c r="C63" s="221">
        <v>6419</v>
      </c>
      <c r="D63" s="64">
        <v>2009</v>
      </c>
      <c r="E63" s="64" t="s">
        <v>2399</v>
      </c>
    </row>
    <row r="64" spans="1:5" ht="25.5">
      <c r="A64" s="63" t="s">
        <v>30</v>
      </c>
      <c r="B64" s="187" t="s">
        <v>2394</v>
      </c>
      <c r="C64" s="221">
        <v>28275</v>
      </c>
      <c r="D64" s="64">
        <v>2009</v>
      </c>
      <c r="E64" s="64" t="s">
        <v>2399</v>
      </c>
    </row>
    <row r="65" spans="1:5" ht="25.5">
      <c r="A65" s="63" t="s">
        <v>30</v>
      </c>
      <c r="B65" s="128" t="s">
        <v>2395</v>
      </c>
      <c r="C65" s="75">
        <v>38474</v>
      </c>
      <c r="D65" s="64">
        <v>2010</v>
      </c>
      <c r="E65" s="64" t="s">
        <v>2399</v>
      </c>
    </row>
    <row r="66" spans="1:5" ht="25.5">
      <c r="A66" s="63" t="s">
        <v>30</v>
      </c>
      <c r="B66" s="219" t="s">
        <v>2396</v>
      </c>
      <c r="C66" s="222">
        <v>41019.53</v>
      </c>
      <c r="D66" s="64">
        <v>2012</v>
      </c>
      <c r="E66" s="64" t="s">
        <v>2399</v>
      </c>
    </row>
    <row r="67" spans="1:5" ht="25.5">
      <c r="A67" s="63" t="s">
        <v>30</v>
      </c>
      <c r="B67" s="219" t="s">
        <v>2397</v>
      </c>
      <c r="C67" s="222">
        <v>44867.56</v>
      </c>
      <c r="D67" s="64">
        <v>2012</v>
      </c>
      <c r="E67" s="64" t="s">
        <v>2399</v>
      </c>
    </row>
    <row r="68" spans="1:5" ht="25.5">
      <c r="A68" s="63" t="s">
        <v>30</v>
      </c>
      <c r="B68" s="219" t="s">
        <v>2398</v>
      </c>
      <c r="C68" s="222">
        <v>7575.93</v>
      </c>
      <c r="D68" s="64">
        <v>2012</v>
      </c>
      <c r="E68" s="64" t="s">
        <v>2399</v>
      </c>
    </row>
    <row r="69" spans="1:5" ht="25.5">
      <c r="A69" s="63" t="s">
        <v>206</v>
      </c>
      <c r="B69" s="64" t="s">
        <v>260</v>
      </c>
      <c r="C69" s="75">
        <v>10092.03277389337</v>
      </c>
      <c r="D69" s="64">
        <v>2008</v>
      </c>
      <c r="E69" s="64" t="s">
        <v>261</v>
      </c>
    </row>
    <row r="70" spans="1:5" ht="12.75">
      <c r="A70" s="63" t="s">
        <v>750</v>
      </c>
      <c r="B70" s="75" t="s">
        <v>90</v>
      </c>
      <c r="C70" s="75">
        <v>60000</v>
      </c>
      <c r="D70" s="63">
        <v>2004</v>
      </c>
      <c r="E70" s="83" t="s">
        <v>91</v>
      </c>
    </row>
    <row r="71" spans="1:5" ht="12.75">
      <c r="A71" s="63" t="s">
        <v>750</v>
      </c>
      <c r="B71" s="75" t="s">
        <v>92</v>
      </c>
      <c r="C71" s="75">
        <v>59901.57606125293</v>
      </c>
      <c r="D71" s="63">
        <v>2006</v>
      </c>
      <c r="E71" s="83" t="s">
        <v>91</v>
      </c>
    </row>
    <row r="72" spans="1:5" ht="38.25">
      <c r="A72" s="63" t="s">
        <v>750</v>
      </c>
      <c r="B72" s="120" t="s">
        <v>435</v>
      </c>
      <c r="C72" s="75">
        <v>17695.537688699143</v>
      </c>
      <c r="D72" s="63">
        <v>2009</v>
      </c>
      <c r="E72" s="120" t="s">
        <v>436</v>
      </c>
    </row>
    <row r="73" spans="1:5" ht="12.75">
      <c r="A73" s="63" t="s">
        <v>750</v>
      </c>
      <c r="B73" s="120" t="s">
        <v>451</v>
      </c>
      <c r="C73" s="75">
        <v>60000</v>
      </c>
      <c r="D73" s="63">
        <v>2009</v>
      </c>
      <c r="E73" s="120" t="s">
        <v>452</v>
      </c>
    </row>
    <row r="74" spans="1:5" ht="51">
      <c r="A74" s="63" t="s">
        <v>750</v>
      </c>
      <c r="B74" s="120" t="s">
        <v>575</v>
      </c>
      <c r="C74" s="75">
        <v>60000</v>
      </c>
      <c r="D74" s="63">
        <v>2009</v>
      </c>
      <c r="E74" s="83" t="s">
        <v>91</v>
      </c>
    </row>
    <row r="75" spans="1:5" ht="12.75">
      <c r="A75" s="63" t="s">
        <v>750</v>
      </c>
      <c r="B75" s="122" t="s">
        <v>591</v>
      </c>
      <c r="C75" s="75">
        <v>29178.22402311045</v>
      </c>
      <c r="D75" s="63">
        <v>2007</v>
      </c>
      <c r="E75" s="122" t="s">
        <v>592</v>
      </c>
    </row>
    <row r="76" spans="1:5" ht="12.75">
      <c r="A76" s="63" t="s">
        <v>750</v>
      </c>
      <c r="B76" s="122" t="s">
        <v>606</v>
      </c>
      <c r="C76" s="75">
        <v>43760.68922321783</v>
      </c>
      <c r="D76" s="63">
        <v>2007</v>
      </c>
      <c r="E76" s="122" t="s">
        <v>452</v>
      </c>
    </row>
    <row r="77" spans="1:5" ht="38.25">
      <c r="A77" s="63" t="s">
        <v>750</v>
      </c>
      <c r="B77" s="124" t="s">
        <v>332</v>
      </c>
      <c r="C77" s="75">
        <v>56482.00887093682</v>
      </c>
      <c r="D77" s="63">
        <v>2010</v>
      </c>
      <c r="E77" s="83" t="s">
        <v>91</v>
      </c>
    </row>
    <row r="78" spans="1:5" ht="38.25">
      <c r="A78" s="63" t="s">
        <v>750</v>
      </c>
      <c r="B78" s="124" t="s">
        <v>333</v>
      </c>
      <c r="C78" s="75">
        <v>19487.93987192106</v>
      </c>
      <c r="D78" s="63">
        <v>2010</v>
      </c>
      <c r="E78" s="72" t="s">
        <v>334</v>
      </c>
    </row>
    <row r="79" spans="1:5" ht="51">
      <c r="A79" s="63" t="s">
        <v>750</v>
      </c>
      <c r="B79" s="70" t="s">
        <v>44</v>
      </c>
      <c r="C79" s="71">
        <v>15818.133012922935</v>
      </c>
      <c r="D79" s="73">
        <v>39966.40280092593</v>
      </c>
      <c r="E79" s="70" t="s">
        <v>824</v>
      </c>
    </row>
    <row r="80" spans="1:5" ht="63.75">
      <c r="A80" s="63" t="s">
        <v>750</v>
      </c>
      <c r="B80" s="70" t="s">
        <v>45</v>
      </c>
      <c r="C80" s="71">
        <v>25564.659414824946</v>
      </c>
      <c r="D80" s="73">
        <v>39968.60359953703</v>
      </c>
      <c r="E80" s="83" t="s">
        <v>91</v>
      </c>
    </row>
    <row r="81" spans="1:5" ht="12.75">
      <c r="A81" s="63" t="s">
        <v>750</v>
      </c>
      <c r="B81" s="70" t="s">
        <v>46</v>
      </c>
      <c r="C81" s="71">
        <v>25249.191517646006</v>
      </c>
      <c r="D81" s="73">
        <v>39973.5967824074</v>
      </c>
      <c r="E81" s="83" t="s">
        <v>91</v>
      </c>
    </row>
    <row r="82" spans="1:5" ht="12.75">
      <c r="A82" s="63" t="s">
        <v>750</v>
      </c>
      <c r="B82" s="70" t="s">
        <v>47</v>
      </c>
      <c r="C82" s="71">
        <v>38346.98912223742</v>
      </c>
      <c r="D82" s="73">
        <v>40151.5609375</v>
      </c>
      <c r="E82" s="83" t="s">
        <v>91</v>
      </c>
    </row>
    <row r="83" spans="1:5" ht="12.75">
      <c r="A83" s="63" t="s">
        <v>750</v>
      </c>
      <c r="B83" s="70" t="s">
        <v>48</v>
      </c>
      <c r="C83" s="71">
        <v>22798.818912735034</v>
      </c>
      <c r="D83" s="73">
        <v>40156.62810185185</v>
      </c>
      <c r="E83" s="70" t="s">
        <v>825</v>
      </c>
    </row>
    <row r="84" spans="1:5" ht="51">
      <c r="A84" s="63" t="s">
        <v>750</v>
      </c>
      <c r="B84" s="70" t="s">
        <v>49</v>
      </c>
      <c r="C84" s="71">
        <v>25564.659414824946</v>
      </c>
      <c r="D84" s="73">
        <v>40157.62563657407</v>
      </c>
      <c r="E84" s="64" t="s">
        <v>835</v>
      </c>
    </row>
    <row r="85" spans="1:5" ht="12.75">
      <c r="A85" s="63" t="s">
        <v>750</v>
      </c>
      <c r="B85" s="70" t="s">
        <v>50</v>
      </c>
      <c r="C85" s="71">
        <v>19249.805069471964</v>
      </c>
      <c r="D85" s="73">
        <v>40161.639803240745</v>
      </c>
      <c r="E85" s="70" t="s">
        <v>826</v>
      </c>
    </row>
    <row r="86" spans="1:5" ht="51">
      <c r="A86" s="63" t="s">
        <v>750</v>
      </c>
      <c r="B86" s="70" t="s">
        <v>51</v>
      </c>
      <c r="C86" s="71">
        <v>25358.160878401697</v>
      </c>
      <c r="D86" s="73">
        <v>40303.48755787037</v>
      </c>
      <c r="E86" s="64" t="s">
        <v>835</v>
      </c>
    </row>
    <row r="87" spans="1:5" ht="12.75">
      <c r="A87" s="63" t="s">
        <v>750</v>
      </c>
      <c r="B87" s="70" t="s">
        <v>52</v>
      </c>
      <c r="C87" s="71">
        <v>24572.75062952974</v>
      </c>
      <c r="D87" s="73">
        <v>40351.48804398148</v>
      </c>
      <c r="E87" s="70" t="s">
        <v>841</v>
      </c>
    </row>
    <row r="88" spans="1:5" ht="25.5">
      <c r="A88" s="63" t="s">
        <v>750</v>
      </c>
      <c r="B88" s="70" t="s">
        <v>53</v>
      </c>
      <c r="C88" s="71">
        <v>25564.659414824946</v>
      </c>
      <c r="D88" s="73">
        <v>40358.47390046297</v>
      </c>
      <c r="E88" s="70" t="s">
        <v>844</v>
      </c>
    </row>
    <row r="89" spans="1:5" ht="25.5">
      <c r="A89" s="63" t="s">
        <v>750</v>
      </c>
      <c r="B89" s="70" t="s">
        <v>54</v>
      </c>
      <c r="C89" s="71">
        <v>25564.659414824946</v>
      </c>
      <c r="D89" s="73">
        <v>40360.569490740745</v>
      </c>
      <c r="E89" s="83" t="s">
        <v>91</v>
      </c>
    </row>
    <row r="90" spans="1:5" ht="12.75">
      <c r="A90" s="63" t="s">
        <v>750</v>
      </c>
      <c r="B90" s="70" t="s">
        <v>55</v>
      </c>
      <c r="C90" s="71">
        <v>25564.659414824946</v>
      </c>
      <c r="D90" s="73">
        <v>40368.473020833335</v>
      </c>
      <c r="E90" s="70" t="s">
        <v>826</v>
      </c>
    </row>
    <row r="91" spans="1:5" ht="51">
      <c r="A91" s="63" t="s">
        <v>750</v>
      </c>
      <c r="B91" s="70" t="s">
        <v>56</v>
      </c>
      <c r="C91" s="71">
        <v>23008.193473342453</v>
      </c>
      <c r="D91" s="73">
        <v>40403.552881944444</v>
      </c>
      <c r="E91" s="70" t="s">
        <v>845</v>
      </c>
    </row>
    <row r="92" spans="1:5" ht="12.75">
      <c r="A92" s="63" t="s">
        <v>750</v>
      </c>
      <c r="B92" s="65" t="s">
        <v>347</v>
      </c>
      <c r="C92" s="66">
        <v>18602.12</v>
      </c>
      <c r="D92" s="74">
        <v>2011</v>
      </c>
      <c r="E92" s="72" t="s">
        <v>826</v>
      </c>
    </row>
    <row r="93" spans="1:5" ht="12.75">
      <c r="A93" s="63" t="s">
        <v>750</v>
      </c>
      <c r="B93" s="65" t="s">
        <v>348</v>
      </c>
      <c r="C93" s="66">
        <v>21471.25</v>
      </c>
      <c r="D93" s="74">
        <v>2011</v>
      </c>
      <c r="E93" s="83" t="s">
        <v>91</v>
      </c>
    </row>
    <row r="94" spans="1:5" ht="12.75">
      <c r="A94" s="63" t="s">
        <v>750</v>
      </c>
      <c r="B94" s="65" t="s">
        <v>349</v>
      </c>
      <c r="C94" s="66">
        <v>17245.79</v>
      </c>
      <c r="D94" s="74">
        <v>2011</v>
      </c>
      <c r="E94" s="64" t="s">
        <v>835</v>
      </c>
    </row>
    <row r="95" spans="1:5" ht="12.75">
      <c r="A95" s="63" t="s">
        <v>750</v>
      </c>
      <c r="B95" s="65" t="s">
        <v>350</v>
      </c>
      <c r="C95" s="66">
        <v>25564.64</v>
      </c>
      <c r="D95" s="74">
        <v>2011</v>
      </c>
      <c r="E95" s="83" t="s">
        <v>91</v>
      </c>
    </row>
    <row r="96" spans="1:5" ht="12.75">
      <c r="A96" s="63" t="s">
        <v>750</v>
      </c>
      <c r="B96" s="65" t="s">
        <v>351</v>
      </c>
      <c r="C96" s="66">
        <v>24734.27</v>
      </c>
      <c r="D96" s="74">
        <v>2011</v>
      </c>
      <c r="E96" s="72" t="s">
        <v>845</v>
      </c>
    </row>
    <row r="97" spans="1:5" ht="12.75">
      <c r="A97" s="63" t="s">
        <v>750</v>
      </c>
      <c r="B97" s="65" t="s">
        <v>352</v>
      </c>
      <c r="C97" s="66">
        <v>10230</v>
      </c>
      <c r="D97" s="74">
        <v>2011</v>
      </c>
      <c r="E97" s="72" t="s">
        <v>334</v>
      </c>
    </row>
    <row r="98" spans="1:5" ht="12.75">
      <c r="A98" s="63" t="s">
        <v>750</v>
      </c>
      <c r="B98" s="65" t="s">
        <v>353</v>
      </c>
      <c r="C98" s="66">
        <v>5364</v>
      </c>
      <c r="D98" s="74">
        <v>2011</v>
      </c>
      <c r="E98" s="87" t="s">
        <v>838</v>
      </c>
    </row>
    <row r="99" spans="1:5" ht="12.75">
      <c r="A99" s="63" t="s">
        <v>750</v>
      </c>
      <c r="B99" s="65" t="s">
        <v>354</v>
      </c>
      <c r="C99" s="66">
        <v>39330</v>
      </c>
      <c r="D99" s="74">
        <v>2011</v>
      </c>
      <c r="E99" s="72" t="s">
        <v>827</v>
      </c>
    </row>
    <row r="100" spans="1:5" ht="12.75">
      <c r="A100" s="63" t="s">
        <v>750</v>
      </c>
      <c r="B100" s="65" t="s">
        <v>355</v>
      </c>
      <c r="C100" s="66">
        <v>25534.2</v>
      </c>
      <c r="D100" s="74">
        <v>2011</v>
      </c>
      <c r="E100" s="72" t="s">
        <v>826</v>
      </c>
    </row>
    <row r="101" spans="1:5" ht="12.75">
      <c r="A101" s="63" t="s">
        <v>750</v>
      </c>
      <c r="B101" s="65" t="s">
        <v>356</v>
      </c>
      <c r="C101" s="66">
        <v>37360.590000000004</v>
      </c>
      <c r="D101" s="74">
        <v>2011</v>
      </c>
      <c r="E101" s="64" t="s">
        <v>835</v>
      </c>
    </row>
    <row r="102" spans="1:5" ht="25.5">
      <c r="A102" s="63" t="s">
        <v>750</v>
      </c>
      <c r="B102" s="65" t="s">
        <v>357</v>
      </c>
      <c r="C102" s="66">
        <v>20080.62</v>
      </c>
      <c r="D102" s="74">
        <v>2011</v>
      </c>
      <c r="E102" s="72" t="s">
        <v>831</v>
      </c>
    </row>
    <row r="103" spans="1:5" ht="12.75">
      <c r="A103" s="63" t="s">
        <v>750</v>
      </c>
      <c r="B103" s="65" t="s">
        <v>354</v>
      </c>
      <c r="C103" s="66">
        <v>29702.16</v>
      </c>
      <c r="D103" s="74">
        <v>2011</v>
      </c>
      <c r="E103" s="72" t="s">
        <v>827</v>
      </c>
    </row>
    <row r="104" spans="1:5" ht="12.75">
      <c r="A104" s="63" t="s">
        <v>750</v>
      </c>
      <c r="B104" s="65" t="s">
        <v>809</v>
      </c>
      <c r="C104" s="66">
        <v>51129</v>
      </c>
      <c r="D104" s="74" t="s">
        <v>719</v>
      </c>
      <c r="E104" s="72" t="s">
        <v>828</v>
      </c>
    </row>
    <row r="105" spans="1:5" ht="12.75">
      <c r="A105" s="63" t="s">
        <v>750</v>
      </c>
      <c r="B105" s="65" t="s">
        <v>810</v>
      </c>
      <c r="C105" s="66">
        <v>38347</v>
      </c>
      <c r="D105" s="74" t="s">
        <v>719</v>
      </c>
      <c r="E105" s="72" t="s">
        <v>829</v>
      </c>
    </row>
    <row r="106" spans="1:5" ht="12.75">
      <c r="A106" s="63" t="s">
        <v>750</v>
      </c>
      <c r="B106" s="65" t="s">
        <v>811</v>
      </c>
      <c r="C106" s="66">
        <v>12654</v>
      </c>
      <c r="D106" s="74" t="s">
        <v>719</v>
      </c>
      <c r="E106" s="72" t="s">
        <v>846</v>
      </c>
    </row>
    <row r="107" spans="1:5" ht="12.75">
      <c r="A107" s="63" t="s">
        <v>750</v>
      </c>
      <c r="B107" s="65" t="s">
        <v>812</v>
      </c>
      <c r="C107" s="66">
        <v>30125.52</v>
      </c>
      <c r="D107" s="74" t="s">
        <v>719</v>
      </c>
      <c r="E107" s="72" t="s">
        <v>845</v>
      </c>
    </row>
    <row r="108" spans="1:5" ht="12.75">
      <c r="A108" s="63" t="s">
        <v>750</v>
      </c>
      <c r="B108" s="65" t="s">
        <v>813</v>
      </c>
      <c r="C108" s="66">
        <v>8353</v>
      </c>
      <c r="D108" s="74" t="s">
        <v>719</v>
      </c>
      <c r="E108" s="83" t="s">
        <v>91</v>
      </c>
    </row>
    <row r="109" spans="1:5" ht="12.75">
      <c r="A109" s="63" t="s">
        <v>750</v>
      </c>
      <c r="B109" s="65" t="s">
        <v>814</v>
      </c>
      <c r="C109" s="66">
        <v>12782</v>
      </c>
      <c r="D109" s="74" t="s">
        <v>719</v>
      </c>
      <c r="E109" s="72" t="s">
        <v>845</v>
      </c>
    </row>
    <row r="110" spans="1:5" ht="12.75">
      <c r="A110" s="63" t="s">
        <v>750</v>
      </c>
      <c r="B110" s="65" t="s">
        <v>815</v>
      </c>
      <c r="C110" s="66">
        <v>11197</v>
      </c>
      <c r="D110" s="74" t="s">
        <v>818</v>
      </c>
      <c r="E110" s="72" t="s">
        <v>844</v>
      </c>
    </row>
    <row r="111" spans="1:5" ht="12.75">
      <c r="A111" s="63" t="s">
        <v>750</v>
      </c>
      <c r="B111" s="65" t="s">
        <v>816</v>
      </c>
      <c r="C111" s="66">
        <v>13716</v>
      </c>
      <c r="D111" s="74" t="s">
        <v>818</v>
      </c>
      <c r="E111" s="72" t="s">
        <v>841</v>
      </c>
    </row>
    <row r="112" spans="1:5" ht="12.75">
      <c r="A112" s="63" t="s">
        <v>750</v>
      </c>
      <c r="B112" s="65" t="s">
        <v>817</v>
      </c>
      <c r="C112" s="66">
        <v>45217</v>
      </c>
      <c r="D112" s="74" t="s">
        <v>818</v>
      </c>
      <c r="E112" s="72" t="s">
        <v>847</v>
      </c>
    </row>
    <row r="113" spans="1:5" ht="12.75">
      <c r="A113" s="63" t="s">
        <v>750</v>
      </c>
      <c r="B113" s="65" t="s">
        <v>819</v>
      </c>
      <c r="C113" s="66">
        <v>38000</v>
      </c>
      <c r="D113" s="74" t="s">
        <v>818</v>
      </c>
      <c r="E113" s="83" t="s">
        <v>91</v>
      </c>
    </row>
    <row r="114" spans="1:5" ht="12.75">
      <c r="A114" s="63" t="s">
        <v>750</v>
      </c>
      <c r="B114" s="65" t="s">
        <v>820</v>
      </c>
      <c r="C114" s="66">
        <v>12000</v>
      </c>
      <c r="D114" s="74" t="s">
        <v>818</v>
      </c>
      <c r="E114" s="72" t="s">
        <v>846</v>
      </c>
    </row>
    <row r="115" spans="1:5" ht="12.75">
      <c r="A115" s="63" t="s">
        <v>750</v>
      </c>
      <c r="B115" s="65" t="s">
        <v>821</v>
      </c>
      <c r="C115" s="66">
        <v>38000</v>
      </c>
      <c r="D115" s="74" t="s">
        <v>818</v>
      </c>
      <c r="E115" s="87" t="s">
        <v>838</v>
      </c>
    </row>
    <row r="116" spans="1:5" ht="12.75">
      <c r="A116" s="63" t="s">
        <v>750</v>
      </c>
      <c r="B116" s="65" t="s">
        <v>822</v>
      </c>
      <c r="C116" s="66">
        <v>2850</v>
      </c>
      <c r="D116" s="74" t="s">
        <v>818</v>
      </c>
      <c r="E116" s="72" t="s">
        <v>830</v>
      </c>
    </row>
    <row r="117" spans="1:5" ht="12.75">
      <c r="A117" s="63" t="s">
        <v>750</v>
      </c>
      <c r="B117" s="65" t="s">
        <v>2624</v>
      </c>
      <c r="C117" s="66">
        <v>24743</v>
      </c>
      <c r="D117" s="74" t="s">
        <v>2625</v>
      </c>
      <c r="E117" s="72" t="s">
        <v>2626</v>
      </c>
    </row>
    <row r="118" spans="1:5" ht="12.75">
      <c r="A118" s="63" t="s">
        <v>750</v>
      </c>
      <c r="B118" s="65" t="s">
        <v>2627</v>
      </c>
      <c r="C118" s="66">
        <v>38000</v>
      </c>
      <c r="D118" s="74" t="s">
        <v>2625</v>
      </c>
      <c r="E118" s="72" t="s">
        <v>2628</v>
      </c>
    </row>
    <row r="119" spans="1:5" ht="12.75">
      <c r="A119" s="63" t="s">
        <v>750</v>
      </c>
      <c r="B119" s="65" t="s">
        <v>2629</v>
      </c>
      <c r="C119" s="66">
        <v>14427</v>
      </c>
      <c r="D119" s="74" t="s">
        <v>2625</v>
      </c>
      <c r="E119" s="72" t="s">
        <v>826</v>
      </c>
    </row>
    <row r="120" spans="1:5" ht="12.75">
      <c r="A120" s="63" t="s">
        <v>750</v>
      </c>
      <c r="B120" s="65" t="s">
        <v>2630</v>
      </c>
      <c r="C120" s="66">
        <v>20000</v>
      </c>
      <c r="D120" s="74" t="s">
        <v>2625</v>
      </c>
      <c r="E120" s="72" t="s">
        <v>2631</v>
      </c>
    </row>
    <row r="121" spans="1:5" ht="12.75">
      <c r="A121" s="63" t="s">
        <v>750</v>
      </c>
      <c r="B121" s="65" t="s">
        <v>2632</v>
      </c>
      <c r="C121" s="66">
        <v>38000</v>
      </c>
      <c r="D121" s="74" t="s">
        <v>2625</v>
      </c>
      <c r="E121" s="72" t="s">
        <v>91</v>
      </c>
    </row>
    <row r="122" spans="1:5" ht="12.75">
      <c r="A122" s="13" t="s">
        <v>751</v>
      </c>
      <c r="B122" s="231" t="s">
        <v>823</v>
      </c>
      <c r="C122" s="247">
        <v>12999.1</v>
      </c>
      <c r="D122" s="74" t="s">
        <v>719</v>
      </c>
      <c r="E122" s="72" t="s">
        <v>845</v>
      </c>
    </row>
    <row r="123" spans="1:6" s="27" customFormat="1" ht="25.5">
      <c r="A123" s="16" t="s">
        <v>57</v>
      </c>
      <c r="B123" s="241">
        <f>SUM(B127:B131)</f>
        <v>121</v>
      </c>
      <c r="C123" s="19">
        <f>SUM(C2:C122)</f>
        <v>1740620.4597925425</v>
      </c>
      <c r="D123" s="33"/>
      <c r="E123" s="33" t="s">
        <v>1841</v>
      </c>
      <c r="F123" s="33">
        <v>37</v>
      </c>
    </row>
    <row r="126" spans="1:3" ht="25.5">
      <c r="A126" s="17" t="s">
        <v>79</v>
      </c>
      <c r="B126" s="18" t="s">
        <v>106</v>
      </c>
      <c r="C126" s="19" t="s">
        <v>107</v>
      </c>
    </row>
    <row r="127" spans="1:3" ht="12.75">
      <c r="A127" s="13" t="s">
        <v>478</v>
      </c>
      <c r="B127" s="31">
        <f>COUNTA(A2:A61)</f>
        <v>60</v>
      </c>
      <c r="C127" s="32">
        <f>SUM(C2:C61)</f>
        <v>80254.22335472245</v>
      </c>
    </row>
    <row r="128" spans="1:3" ht="12.75">
      <c r="A128" s="13" t="s">
        <v>30</v>
      </c>
      <c r="B128" s="31">
        <f>COUNTA(A62:A68)</f>
        <v>7</v>
      </c>
      <c r="C128" s="32">
        <f>SUM(C62:C68)</f>
        <v>183783.62823437678</v>
      </c>
    </row>
    <row r="129" spans="1:3" ht="12.75">
      <c r="A129" s="13" t="s">
        <v>206</v>
      </c>
      <c r="B129" s="31">
        <f>COUNTA(A69)</f>
        <v>1</v>
      </c>
      <c r="C129" s="32">
        <f>C69</f>
        <v>10092.03277389337</v>
      </c>
    </row>
    <row r="130" spans="1:3" ht="12.75">
      <c r="A130" s="13" t="s">
        <v>750</v>
      </c>
      <c r="B130" s="31">
        <f>COUNTA(A70:A121)</f>
        <v>52</v>
      </c>
      <c r="C130" s="32">
        <f>SUM(C70:C121)</f>
        <v>1453491.4754295503</v>
      </c>
    </row>
    <row r="131" spans="1:3" ht="12.75">
      <c r="A131" s="13" t="s">
        <v>751</v>
      </c>
      <c r="B131" s="31">
        <f>COUNTA(A122)</f>
        <v>1</v>
      </c>
      <c r="C131" s="32">
        <f>C122</f>
        <v>12999.1</v>
      </c>
    </row>
  </sheetData>
  <sheetProtection/>
  <autoFilter ref="A1:E136"/>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155"/>
  <sheetViews>
    <sheetView tabSelected="1" zoomScalePageLayoutView="0" workbookViewId="0" topLeftCell="A1">
      <pane ySplit="1" topLeftCell="A2" activePane="bottomLeft" state="frozen"/>
      <selection pane="topLeft" activeCell="F3" sqref="F3"/>
      <selection pane="bottomLeft" activeCell="B145" sqref="B145"/>
    </sheetView>
  </sheetViews>
  <sheetFormatPr defaultColWidth="9.140625" defaultRowHeight="12.75"/>
  <cols>
    <col min="1" max="1" width="11.28125" style="55" customWidth="1"/>
    <col min="2" max="2" width="47.7109375" style="55" customWidth="1"/>
    <col min="3" max="3" width="12.140625" style="134" customWidth="1"/>
    <col min="4" max="4" width="9.140625" style="55" customWidth="1"/>
    <col min="5" max="5" width="28.140625" style="55" customWidth="1"/>
    <col min="6" max="16384" width="9.140625" style="5" customWidth="1"/>
  </cols>
  <sheetData>
    <row r="1" spans="1:5" ht="12.75">
      <c r="A1" s="17" t="s">
        <v>79</v>
      </c>
      <c r="B1" s="18" t="s">
        <v>80</v>
      </c>
      <c r="C1" s="19" t="s">
        <v>341</v>
      </c>
      <c r="D1" s="17" t="s">
        <v>81</v>
      </c>
      <c r="E1" s="18" t="s">
        <v>82</v>
      </c>
    </row>
    <row r="2" spans="1:5" ht="12.75">
      <c r="A2" s="63" t="s">
        <v>478</v>
      </c>
      <c r="B2" s="79" t="s">
        <v>870</v>
      </c>
      <c r="C2" s="135">
        <v>1321.6928917464497</v>
      </c>
      <c r="D2" s="95"/>
      <c r="E2" s="79" t="s">
        <v>949</v>
      </c>
    </row>
    <row r="3" spans="1:5" ht="25.5">
      <c r="A3" s="63" t="s">
        <v>478</v>
      </c>
      <c r="B3" s="79" t="s">
        <v>871</v>
      </c>
      <c r="C3" s="135">
        <v>575.2048368335613</v>
      </c>
      <c r="D3" s="95"/>
      <c r="E3" s="79" t="s">
        <v>950</v>
      </c>
    </row>
    <row r="4" spans="1:5" ht="25.5">
      <c r="A4" s="63" t="s">
        <v>478</v>
      </c>
      <c r="B4" s="79" t="s">
        <v>872</v>
      </c>
      <c r="C4" s="135">
        <v>627.2289187427301</v>
      </c>
      <c r="D4" s="95"/>
      <c r="E4" s="79" t="s">
        <v>951</v>
      </c>
    </row>
    <row r="5" spans="1:5" ht="12.75">
      <c r="A5" s="63" t="s">
        <v>478</v>
      </c>
      <c r="B5" s="79" t="s">
        <v>873</v>
      </c>
      <c r="C5" s="135">
        <v>639.1164853706236</v>
      </c>
      <c r="D5" s="95"/>
      <c r="E5" s="79" t="s">
        <v>952</v>
      </c>
    </row>
    <row r="6" spans="1:5" ht="25.5">
      <c r="A6" s="63" t="s">
        <v>478</v>
      </c>
      <c r="B6" s="79" t="s">
        <v>874</v>
      </c>
      <c r="C6" s="135">
        <v>626.3341556632112</v>
      </c>
      <c r="D6" s="95"/>
      <c r="E6" s="79" t="s">
        <v>953</v>
      </c>
    </row>
    <row r="7" spans="1:5" ht="12.75">
      <c r="A7" s="63" t="s">
        <v>478</v>
      </c>
      <c r="B7" s="79" t="s">
        <v>875</v>
      </c>
      <c r="C7" s="135">
        <v>703.0281339076861</v>
      </c>
      <c r="D7" s="95"/>
      <c r="E7" s="79" t="s">
        <v>954</v>
      </c>
    </row>
    <row r="8" spans="1:5" ht="25.5">
      <c r="A8" s="63" t="s">
        <v>478</v>
      </c>
      <c r="B8" s="79" t="s">
        <v>876</v>
      </c>
      <c r="C8" s="135">
        <v>511.29318829649895</v>
      </c>
      <c r="D8" s="95"/>
      <c r="E8" s="79" t="s">
        <v>953</v>
      </c>
    </row>
    <row r="9" spans="1:5" ht="12.75">
      <c r="A9" s="63" t="s">
        <v>478</v>
      </c>
      <c r="B9" s="79" t="s">
        <v>877</v>
      </c>
      <c r="C9" s="135">
        <v>1022.5863765929979</v>
      </c>
      <c r="D9" s="95"/>
      <c r="E9" s="79" t="s">
        <v>955</v>
      </c>
    </row>
    <row r="10" spans="1:5" ht="25.5">
      <c r="A10" s="63" t="s">
        <v>478</v>
      </c>
      <c r="B10" s="85" t="s">
        <v>956</v>
      </c>
      <c r="C10" s="136">
        <v>1553.0530594506156</v>
      </c>
      <c r="D10" s="95"/>
      <c r="E10" s="85" t="s">
        <v>950</v>
      </c>
    </row>
    <row r="11" spans="1:5" ht="25.5">
      <c r="A11" s="63" t="s">
        <v>478</v>
      </c>
      <c r="B11" s="85" t="s">
        <v>879</v>
      </c>
      <c r="C11" s="136">
        <v>1910.9582912581648</v>
      </c>
      <c r="D11" s="95"/>
      <c r="E11" s="85" t="s">
        <v>957</v>
      </c>
    </row>
    <row r="12" spans="1:5" ht="12.75">
      <c r="A12" s="63" t="s">
        <v>478</v>
      </c>
      <c r="B12" s="85" t="s">
        <v>880</v>
      </c>
      <c r="C12" s="136">
        <v>958.6747280559355</v>
      </c>
      <c r="D12" s="95"/>
      <c r="E12" s="85" t="s">
        <v>957</v>
      </c>
    </row>
    <row r="13" spans="1:5" ht="12.75">
      <c r="A13" s="63" t="s">
        <v>478</v>
      </c>
      <c r="B13" s="87" t="s">
        <v>881</v>
      </c>
      <c r="C13" s="136">
        <v>1597.7912134265591</v>
      </c>
      <c r="D13" s="95"/>
      <c r="E13" s="91" t="s">
        <v>958</v>
      </c>
    </row>
    <row r="14" spans="1:5" ht="12.75">
      <c r="A14" s="63" t="s">
        <v>478</v>
      </c>
      <c r="B14" s="87" t="s">
        <v>878</v>
      </c>
      <c r="C14" s="136">
        <v>1597.7912134265591</v>
      </c>
      <c r="D14" s="95"/>
      <c r="E14" s="87" t="s">
        <v>950</v>
      </c>
    </row>
    <row r="15" spans="1:5" ht="12.75">
      <c r="A15" s="63" t="s">
        <v>478</v>
      </c>
      <c r="B15" s="87" t="s">
        <v>882</v>
      </c>
      <c r="C15" s="136">
        <v>1597.7912134265591</v>
      </c>
      <c r="D15" s="95"/>
      <c r="E15" s="87" t="s">
        <v>861</v>
      </c>
    </row>
    <row r="16" spans="1:5" ht="25.5">
      <c r="A16" s="63" t="s">
        <v>478</v>
      </c>
      <c r="B16" s="85" t="s">
        <v>883</v>
      </c>
      <c r="C16" s="136">
        <v>1597.7912134265591</v>
      </c>
      <c r="D16" s="95"/>
      <c r="E16" s="87" t="s">
        <v>1843</v>
      </c>
    </row>
    <row r="17" spans="1:5" ht="25.5">
      <c r="A17" s="63" t="s">
        <v>478</v>
      </c>
      <c r="B17" s="85" t="s">
        <v>884</v>
      </c>
      <c r="C17" s="136">
        <v>1597.7912134265591</v>
      </c>
      <c r="D17" s="95"/>
      <c r="E17" s="87" t="s">
        <v>959</v>
      </c>
    </row>
    <row r="18" spans="1:5" ht="25.5">
      <c r="A18" s="63" t="s">
        <v>478</v>
      </c>
      <c r="B18" s="85" t="s">
        <v>885</v>
      </c>
      <c r="C18" s="136">
        <v>1401.0711592294813</v>
      </c>
      <c r="D18" s="95"/>
      <c r="E18" s="87" t="s">
        <v>960</v>
      </c>
    </row>
    <row r="19" spans="1:5" ht="25.5">
      <c r="A19" s="63" t="s">
        <v>478</v>
      </c>
      <c r="B19" s="85" t="s">
        <v>886</v>
      </c>
      <c r="C19" s="136">
        <v>1597.7912134265591</v>
      </c>
      <c r="D19" s="95"/>
      <c r="E19" s="87" t="s">
        <v>959</v>
      </c>
    </row>
    <row r="20" spans="1:5" ht="25.5">
      <c r="A20" s="63" t="s">
        <v>478</v>
      </c>
      <c r="B20" s="85" t="s">
        <v>887</v>
      </c>
      <c r="C20" s="136">
        <v>1597.7912134265591</v>
      </c>
      <c r="D20" s="95"/>
      <c r="E20" s="87" t="s">
        <v>959</v>
      </c>
    </row>
    <row r="21" spans="1:5" ht="12.75">
      <c r="A21" s="63" t="s">
        <v>478</v>
      </c>
      <c r="B21" s="85" t="s">
        <v>888</v>
      </c>
      <c r="C21" s="136">
        <v>1314.1513172190764</v>
      </c>
      <c r="D21" s="95"/>
      <c r="E21" s="87" t="s">
        <v>961</v>
      </c>
    </row>
    <row r="22" spans="1:5" ht="12.75">
      <c r="A22" s="63" t="s">
        <v>478</v>
      </c>
      <c r="B22" s="85" t="s">
        <v>889</v>
      </c>
      <c r="C22" s="136">
        <v>1342.1446192783096</v>
      </c>
      <c r="D22" s="95"/>
      <c r="E22" s="87" t="s">
        <v>961</v>
      </c>
    </row>
    <row r="23" spans="1:5" ht="12.75">
      <c r="A23" s="63" t="s">
        <v>478</v>
      </c>
      <c r="B23" s="85" t="s">
        <v>890</v>
      </c>
      <c r="C23" s="136">
        <v>1597.7912134265591</v>
      </c>
      <c r="D23" s="95"/>
      <c r="E23" s="87" t="s">
        <v>1844</v>
      </c>
    </row>
    <row r="24" spans="1:5" ht="12.75">
      <c r="A24" s="63" t="s">
        <v>478</v>
      </c>
      <c r="B24" s="85" t="s">
        <v>891</v>
      </c>
      <c r="C24" s="136">
        <v>1092.8891899837665</v>
      </c>
      <c r="D24" s="95"/>
      <c r="E24" s="87" t="s">
        <v>962</v>
      </c>
    </row>
    <row r="25" spans="1:5" ht="12.75">
      <c r="A25" s="63" t="s">
        <v>478</v>
      </c>
      <c r="B25" s="85" t="s">
        <v>892</v>
      </c>
      <c r="C25" s="136">
        <v>1499.9424795163168</v>
      </c>
      <c r="D25" s="95"/>
      <c r="E25" s="87" t="s">
        <v>961</v>
      </c>
    </row>
    <row r="26" spans="1:5" ht="12.75">
      <c r="A26" s="63" t="s">
        <v>478</v>
      </c>
      <c r="B26" s="85" t="s">
        <v>893</v>
      </c>
      <c r="C26" s="136">
        <v>1334.09175156264</v>
      </c>
      <c r="D26" s="95"/>
      <c r="E26" s="87" t="s">
        <v>961</v>
      </c>
    </row>
    <row r="27" spans="1:5" ht="12.75">
      <c r="A27" s="63" t="s">
        <v>478</v>
      </c>
      <c r="B27" s="137" t="s">
        <v>894</v>
      </c>
      <c r="C27" s="138">
        <v>1212.9791775849067</v>
      </c>
      <c r="D27" s="95"/>
      <c r="E27" s="87" t="s">
        <v>961</v>
      </c>
    </row>
    <row r="28" spans="1:5" ht="12.75">
      <c r="A28" s="63" t="s">
        <v>478</v>
      </c>
      <c r="B28" s="137" t="s">
        <v>895</v>
      </c>
      <c r="C28" s="138">
        <v>1315.3017268927435</v>
      </c>
      <c r="D28" s="95"/>
      <c r="E28" s="87" t="s">
        <v>963</v>
      </c>
    </row>
    <row r="29" spans="1:5" ht="25.5">
      <c r="A29" s="63" t="s">
        <v>478</v>
      </c>
      <c r="B29" s="137" t="s">
        <v>896</v>
      </c>
      <c r="C29" s="138">
        <v>1597.7912134265591</v>
      </c>
      <c r="D29" s="95"/>
      <c r="E29" s="87" t="s">
        <v>859</v>
      </c>
    </row>
    <row r="30" spans="1:5" ht="12.75">
      <c r="A30" s="63" t="s">
        <v>478</v>
      </c>
      <c r="B30" s="137" t="s">
        <v>897</v>
      </c>
      <c r="C30" s="138">
        <v>409.0345506371992</v>
      </c>
      <c r="D30" s="95"/>
      <c r="E30" s="87" t="s">
        <v>1844</v>
      </c>
    </row>
    <row r="31" spans="1:5" ht="25.5">
      <c r="A31" s="63" t="s">
        <v>478</v>
      </c>
      <c r="B31" s="139" t="s">
        <v>898</v>
      </c>
      <c r="C31" s="140">
        <v>1378.7020822415093</v>
      </c>
      <c r="D31" s="95"/>
      <c r="E31" s="87" t="s">
        <v>1843</v>
      </c>
    </row>
    <row r="32" spans="1:5" ht="25.5">
      <c r="A32" s="63" t="s">
        <v>478</v>
      </c>
      <c r="B32" s="139" t="s">
        <v>899</v>
      </c>
      <c r="C32" s="140">
        <v>1597.7912134265591</v>
      </c>
      <c r="D32" s="95"/>
      <c r="E32" s="91" t="s">
        <v>959</v>
      </c>
    </row>
    <row r="33" spans="1:5" ht="12.75">
      <c r="A33" s="63" t="s">
        <v>478</v>
      </c>
      <c r="B33" s="139" t="s">
        <v>900</v>
      </c>
      <c r="C33" s="140">
        <v>935.9860928252783</v>
      </c>
      <c r="D33" s="95"/>
      <c r="E33" s="91" t="s">
        <v>964</v>
      </c>
    </row>
    <row r="34" spans="1:5" ht="12.75">
      <c r="A34" s="63" t="s">
        <v>478</v>
      </c>
      <c r="B34" s="139" t="s">
        <v>901</v>
      </c>
      <c r="C34" s="140">
        <v>1597.7912134265591</v>
      </c>
      <c r="D34" s="95"/>
      <c r="E34" s="87" t="s">
        <v>961</v>
      </c>
    </row>
    <row r="35" spans="1:5" ht="12.75">
      <c r="A35" s="63" t="s">
        <v>478</v>
      </c>
      <c r="B35" s="139" t="s">
        <v>902</v>
      </c>
      <c r="C35" s="140">
        <v>1597.7912134265591</v>
      </c>
      <c r="D35" s="95"/>
      <c r="E35" s="87" t="s">
        <v>961</v>
      </c>
    </row>
    <row r="36" spans="1:5" ht="12.75">
      <c r="A36" s="63" t="s">
        <v>478</v>
      </c>
      <c r="B36" s="139" t="s">
        <v>903</v>
      </c>
      <c r="C36" s="140">
        <v>1597.7912134265591</v>
      </c>
      <c r="D36" s="95"/>
      <c r="E36" s="91" t="s">
        <v>962</v>
      </c>
    </row>
    <row r="37" spans="1:5" ht="12.75">
      <c r="A37" s="63" t="s">
        <v>478</v>
      </c>
      <c r="B37" s="139" t="s">
        <v>904</v>
      </c>
      <c r="C37" s="140">
        <v>1452.3922130047422</v>
      </c>
      <c r="D37" s="95"/>
      <c r="E37" s="91" t="s">
        <v>858</v>
      </c>
    </row>
    <row r="38" spans="1:5" ht="12.75">
      <c r="A38" s="63" t="s">
        <v>478</v>
      </c>
      <c r="B38" s="139" t="s">
        <v>905</v>
      </c>
      <c r="C38" s="140">
        <v>1597.7912134265591</v>
      </c>
      <c r="D38" s="95"/>
      <c r="E38" s="91" t="s">
        <v>958</v>
      </c>
    </row>
    <row r="39" spans="1:5" ht="12.75">
      <c r="A39" s="63" t="s">
        <v>478</v>
      </c>
      <c r="B39" s="139" t="s">
        <v>906</v>
      </c>
      <c r="C39" s="140">
        <v>1597.7912134265591</v>
      </c>
      <c r="D39" s="95"/>
      <c r="E39" s="87" t="s">
        <v>1844</v>
      </c>
    </row>
    <row r="40" spans="1:5" ht="12.75">
      <c r="A40" s="63" t="s">
        <v>478</v>
      </c>
      <c r="B40" s="117" t="s">
        <v>907</v>
      </c>
      <c r="C40" s="136">
        <v>1595.2986591336137</v>
      </c>
      <c r="D40" s="95"/>
      <c r="E40" s="117" t="s">
        <v>858</v>
      </c>
    </row>
    <row r="41" spans="1:5" ht="12.75">
      <c r="A41" s="63" t="s">
        <v>478</v>
      </c>
      <c r="B41" s="117" t="s">
        <v>908</v>
      </c>
      <c r="C41" s="136">
        <v>1461.339843799931</v>
      </c>
      <c r="D41" s="95"/>
      <c r="E41" s="87" t="s">
        <v>961</v>
      </c>
    </row>
    <row r="42" spans="1:5" ht="12.75">
      <c r="A42" s="63" t="s">
        <v>478</v>
      </c>
      <c r="B42" s="117" t="s">
        <v>909</v>
      </c>
      <c r="C42" s="136">
        <v>1597.7912134265591</v>
      </c>
      <c r="D42" s="95"/>
      <c r="E42" s="117" t="s">
        <v>860</v>
      </c>
    </row>
    <row r="43" spans="1:5" ht="12.75">
      <c r="A43" s="63" t="s">
        <v>478</v>
      </c>
      <c r="B43" s="117" t="s">
        <v>910</v>
      </c>
      <c r="C43" s="136">
        <v>773.3309472984547</v>
      </c>
      <c r="D43" s="95"/>
      <c r="E43" s="117" t="s">
        <v>863</v>
      </c>
    </row>
    <row r="44" spans="1:5" ht="25.5">
      <c r="A44" s="63" t="s">
        <v>478</v>
      </c>
      <c r="B44" s="117" t="s">
        <v>911</v>
      </c>
      <c r="C44" s="136">
        <v>1420.5003003847482</v>
      </c>
      <c r="D44" s="95"/>
      <c r="E44" s="87" t="s">
        <v>950</v>
      </c>
    </row>
    <row r="45" spans="1:5" ht="25.5">
      <c r="A45" s="63" t="s">
        <v>478</v>
      </c>
      <c r="B45" s="117" t="s">
        <v>912</v>
      </c>
      <c r="C45" s="136">
        <v>1548.0040392161875</v>
      </c>
      <c r="D45" s="95"/>
      <c r="E45" s="87" t="s">
        <v>950</v>
      </c>
    </row>
    <row r="46" spans="1:5" ht="12.75">
      <c r="A46" s="63" t="s">
        <v>478</v>
      </c>
      <c r="B46" s="117" t="s">
        <v>913</v>
      </c>
      <c r="C46" s="136">
        <v>319.3025960911636</v>
      </c>
      <c r="D46" s="95"/>
      <c r="E46" s="117" t="s">
        <v>958</v>
      </c>
    </row>
    <row r="47" spans="1:5" ht="25.5">
      <c r="A47" s="63" t="s">
        <v>478</v>
      </c>
      <c r="B47" s="130" t="s">
        <v>914</v>
      </c>
      <c r="C47" s="141">
        <v>1343</v>
      </c>
      <c r="D47" s="95"/>
      <c r="E47" s="130" t="s">
        <v>960</v>
      </c>
    </row>
    <row r="48" spans="1:5" ht="25.5">
      <c r="A48" s="63" t="s">
        <v>478</v>
      </c>
      <c r="B48" s="130" t="s">
        <v>915</v>
      </c>
      <c r="C48" s="141">
        <v>600</v>
      </c>
      <c r="D48" s="95"/>
      <c r="E48" s="130" t="s">
        <v>965</v>
      </c>
    </row>
    <row r="49" spans="1:5" ht="12.75">
      <c r="A49" s="63" t="s">
        <v>478</v>
      </c>
      <c r="B49" s="130" t="s">
        <v>916</v>
      </c>
      <c r="C49" s="141">
        <v>1597</v>
      </c>
      <c r="D49" s="95"/>
      <c r="E49" s="87" t="s">
        <v>961</v>
      </c>
    </row>
    <row r="50" spans="1:5" ht="12.75">
      <c r="A50" s="63" t="s">
        <v>478</v>
      </c>
      <c r="B50" s="130" t="s">
        <v>917</v>
      </c>
      <c r="C50" s="141">
        <v>1440</v>
      </c>
      <c r="D50" s="95"/>
      <c r="E50" s="87" t="s">
        <v>961</v>
      </c>
    </row>
    <row r="51" spans="1:5" ht="12.75">
      <c r="A51" s="63" t="s">
        <v>478</v>
      </c>
      <c r="B51" s="130" t="s">
        <v>918</v>
      </c>
      <c r="C51" s="141">
        <v>1600</v>
      </c>
      <c r="D51" s="95"/>
      <c r="E51" s="87" t="s">
        <v>961</v>
      </c>
    </row>
    <row r="52" spans="1:5" ht="12.75">
      <c r="A52" s="63" t="s">
        <v>478</v>
      </c>
      <c r="B52" s="130" t="s">
        <v>919</v>
      </c>
      <c r="C52" s="141">
        <v>1600</v>
      </c>
      <c r="D52" s="95"/>
      <c r="E52" s="130" t="s">
        <v>962</v>
      </c>
    </row>
    <row r="53" spans="1:5" ht="12.75">
      <c r="A53" s="63" t="s">
        <v>478</v>
      </c>
      <c r="B53" s="130" t="s">
        <v>920</v>
      </c>
      <c r="C53" s="141">
        <v>1600</v>
      </c>
      <c r="D53" s="95"/>
      <c r="E53" s="130" t="s">
        <v>964</v>
      </c>
    </row>
    <row r="54" spans="1:5" ht="12.75">
      <c r="A54" s="63" t="s">
        <v>478</v>
      </c>
      <c r="B54" s="130" t="s">
        <v>921</v>
      </c>
      <c r="C54" s="141">
        <v>1600</v>
      </c>
      <c r="D54" s="95"/>
      <c r="E54" s="130" t="s">
        <v>958</v>
      </c>
    </row>
    <row r="55" spans="1:5" ht="12.75">
      <c r="A55" s="63" t="s">
        <v>478</v>
      </c>
      <c r="B55" s="85" t="s">
        <v>922</v>
      </c>
      <c r="C55" s="136">
        <v>1583</v>
      </c>
      <c r="D55" s="95"/>
      <c r="E55" s="85" t="s">
        <v>858</v>
      </c>
    </row>
    <row r="56" spans="1:5" ht="12.75">
      <c r="A56" s="63" t="s">
        <v>478</v>
      </c>
      <c r="B56" s="85" t="s">
        <v>923</v>
      </c>
      <c r="C56" s="136">
        <v>1182</v>
      </c>
      <c r="D56" s="95"/>
      <c r="E56" s="85" t="s">
        <v>966</v>
      </c>
    </row>
    <row r="57" spans="1:5" ht="12.75">
      <c r="A57" s="63" t="s">
        <v>478</v>
      </c>
      <c r="B57" s="85" t="s">
        <v>924</v>
      </c>
      <c r="C57" s="136">
        <v>1260</v>
      </c>
      <c r="D57" s="95"/>
      <c r="E57" s="85" t="s">
        <v>967</v>
      </c>
    </row>
    <row r="58" spans="1:5" ht="12.75">
      <c r="A58" s="63" t="s">
        <v>478</v>
      </c>
      <c r="B58" s="85" t="s">
        <v>925</v>
      </c>
      <c r="C58" s="136">
        <v>1072</v>
      </c>
      <c r="D58" s="95"/>
      <c r="E58" s="87" t="s">
        <v>961</v>
      </c>
    </row>
    <row r="59" spans="1:5" ht="12.75">
      <c r="A59" s="63" t="s">
        <v>478</v>
      </c>
      <c r="B59" s="85" t="s">
        <v>926</v>
      </c>
      <c r="C59" s="136">
        <v>1377</v>
      </c>
      <c r="D59" s="95"/>
      <c r="E59" s="87" t="s">
        <v>961</v>
      </c>
    </row>
    <row r="60" spans="1:5" ht="12.75">
      <c r="A60" s="63" t="s">
        <v>478</v>
      </c>
      <c r="B60" s="85" t="s">
        <v>927</v>
      </c>
      <c r="C60" s="136">
        <v>985</v>
      </c>
      <c r="D60" s="95"/>
      <c r="E60" s="85" t="s">
        <v>950</v>
      </c>
    </row>
    <row r="61" spans="1:5" ht="12.75">
      <c r="A61" s="63" t="s">
        <v>478</v>
      </c>
      <c r="B61" s="85" t="s">
        <v>928</v>
      </c>
      <c r="C61" s="136">
        <v>1600</v>
      </c>
      <c r="D61" s="95"/>
      <c r="E61" s="85" t="s">
        <v>958</v>
      </c>
    </row>
    <row r="62" spans="1:5" ht="12.75">
      <c r="A62" s="63" t="s">
        <v>478</v>
      </c>
      <c r="B62" s="85" t="s">
        <v>929</v>
      </c>
      <c r="C62" s="136">
        <v>1542.96</v>
      </c>
      <c r="D62" s="95"/>
      <c r="E62" s="85" t="s">
        <v>958</v>
      </c>
    </row>
    <row r="63" spans="1:5" ht="12.75">
      <c r="A63" s="63" t="s">
        <v>478</v>
      </c>
      <c r="B63" s="85" t="s">
        <v>930</v>
      </c>
      <c r="C63" s="136">
        <v>1064</v>
      </c>
      <c r="D63" s="95"/>
      <c r="E63" s="85" t="s">
        <v>962</v>
      </c>
    </row>
    <row r="64" spans="1:5" ht="12.75">
      <c r="A64" s="63" t="s">
        <v>478</v>
      </c>
      <c r="B64" s="85" t="s">
        <v>931</v>
      </c>
      <c r="C64" s="136">
        <v>1600</v>
      </c>
      <c r="D64" s="95"/>
      <c r="E64" s="85" t="s">
        <v>962</v>
      </c>
    </row>
    <row r="65" spans="1:5" ht="12.75">
      <c r="A65" s="63" t="s">
        <v>478</v>
      </c>
      <c r="B65" s="139" t="s">
        <v>932</v>
      </c>
      <c r="C65" s="75">
        <v>1503</v>
      </c>
      <c r="D65" s="95"/>
      <c r="E65" s="119" t="s">
        <v>858</v>
      </c>
    </row>
    <row r="66" spans="1:5" ht="12.75">
      <c r="A66" s="63" t="s">
        <v>478</v>
      </c>
      <c r="B66" s="139" t="s">
        <v>933</v>
      </c>
      <c r="C66" s="75">
        <v>1600</v>
      </c>
      <c r="D66" s="95"/>
      <c r="E66" s="87" t="s">
        <v>961</v>
      </c>
    </row>
    <row r="67" spans="1:5" ht="12.75">
      <c r="A67" s="63" t="s">
        <v>478</v>
      </c>
      <c r="B67" s="139" t="s">
        <v>934</v>
      </c>
      <c r="C67" s="75">
        <v>1600</v>
      </c>
      <c r="D67" s="95"/>
      <c r="E67" s="119" t="s">
        <v>860</v>
      </c>
    </row>
    <row r="68" spans="1:5" ht="25.5">
      <c r="A68" s="63" t="s">
        <v>478</v>
      </c>
      <c r="B68" s="139" t="s">
        <v>935</v>
      </c>
      <c r="C68" s="75">
        <v>1600</v>
      </c>
      <c r="D68" s="95"/>
      <c r="E68" s="119" t="s">
        <v>968</v>
      </c>
    </row>
    <row r="69" spans="1:5" ht="12.75">
      <c r="A69" s="63" t="s">
        <v>478</v>
      </c>
      <c r="B69" s="139" t="s">
        <v>936</v>
      </c>
      <c r="C69" s="75">
        <v>1371.8</v>
      </c>
      <c r="D69" s="95"/>
      <c r="E69" s="119" t="s">
        <v>969</v>
      </c>
    </row>
    <row r="70" spans="1:5" ht="12.75">
      <c r="A70" s="63" t="s">
        <v>478</v>
      </c>
      <c r="B70" s="139" t="s">
        <v>937</v>
      </c>
      <c r="C70" s="75">
        <v>1599</v>
      </c>
      <c r="D70" s="95"/>
      <c r="E70" s="119" t="s">
        <v>969</v>
      </c>
    </row>
    <row r="71" spans="1:5" ht="12.75">
      <c r="A71" s="63" t="s">
        <v>478</v>
      </c>
      <c r="B71" s="139" t="s">
        <v>938</v>
      </c>
      <c r="C71" s="75">
        <v>800</v>
      </c>
      <c r="D71" s="95"/>
      <c r="E71" s="119" t="s">
        <v>970</v>
      </c>
    </row>
    <row r="72" spans="1:5" ht="12.75">
      <c r="A72" s="63" t="s">
        <v>478</v>
      </c>
      <c r="B72" s="139" t="s">
        <v>939</v>
      </c>
      <c r="C72" s="75">
        <v>1600</v>
      </c>
      <c r="D72" s="95"/>
      <c r="E72" s="119" t="s">
        <v>962</v>
      </c>
    </row>
    <row r="73" spans="1:5" ht="12.75">
      <c r="A73" s="63" t="s">
        <v>478</v>
      </c>
      <c r="B73" s="139" t="s">
        <v>940</v>
      </c>
      <c r="C73" s="75">
        <v>1205</v>
      </c>
      <c r="D73" s="95"/>
      <c r="E73" s="119" t="s">
        <v>971</v>
      </c>
    </row>
    <row r="74" spans="1:5" ht="25.5">
      <c r="A74" s="63" t="s">
        <v>478</v>
      </c>
      <c r="B74" s="139" t="s">
        <v>941</v>
      </c>
      <c r="C74" s="75">
        <v>1440</v>
      </c>
      <c r="D74" s="95"/>
      <c r="E74" s="119" t="s">
        <v>972</v>
      </c>
    </row>
    <row r="75" spans="1:5" ht="25.5">
      <c r="A75" s="63" t="s">
        <v>478</v>
      </c>
      <c r="B75" s="139" t="s">
        <v>942</v>
      </c>
      <c r="C75" s="75">
        <v>1169.82</v>
      </c>
      <c r="D75" s="95"/>
      <c r="E75" s="119" t="s">
        <v>973</v>
      </c>
    </row>
    <row r="76" spans="1:5" ht="12.75">
      <c r="A76" s="63" t="s">
        <v>478</v>
      </c>
      <c r="B76" s="85" t="s">
        <v>943</v>
      </c>
      <c r="C76" s="136">
        <v>1200</v>
      </c>
      <c r="D76" s="95"/>
      <c r="E76" s="87" t="s">
        <v>972</v>
      </c>
    </row>
    <row r="77" spans="1:5" ht="25.5">
      <c r="A77" s="63" t="s">
        <v>478</v>
      </c>
      <c r="B77" s="85" t="s">
        <v>944</v>
      </c>
      <c r="C77" s="136">
        <v>1418</v>
      </c>
      <c r="D77" s="95"/>
      <c r="E77" s="87" t="s">
        <v>969</v>
      </c>
    </row>
    <row r="78" spans="1:5" ht="12.75">
      <c r="A78" s="63" t="s">
        <v>478</v>
      </c>
      <c r="B78" s="85" t="s">
        <v>945</v>
      </c>
      <c r="C78" s="136">
        <v>1600</v>
      </c>
      <c r="D78" s="95"/>
      <c r="E78" s="87" t="s">
        <v>858</v>
      </c>
    </row>
    <row r="79" spans="1:5" ht="12.75">
      <c r="A79" s="63" t="s">
        <v>478</v>
      </c>
      <c r="B79" s="85" t="s">
        <v>946</v>
      </c>
      <c r="C79" s="136">
        <v>1600</v>
      </c>
      <c r="D79" s="95"/>
      <c r="E79" s="87" t="s">
        <v>974</v>
      </c>
    </row>
    <row r="80" spans="1:5" ht="12.75">
      <c r="A80" s="63" t="s">
        <v>478</v>
      </c>
      <c r="B80" s="85" t="s">
        <v>947</v>
      </c>
      <c r="C80" s="136">
        <v>1582</v>
      </c>
      <c r="D80" s="95"/>
      <c r="E80" s="87" t="s">
        <v>969</v>
      </c>
    </row>
    <row r="81" spans="1:5" ht="12.75">
      <c r="A81" s="63" t="s">
        <v>478</v>
      </c>
      <c r="B81" s="85" t="s">
        <v>948</v>
      </c>
      <c r="C81" s="136">
        <v>1593</v>
      </c>
      <c r="D81" s="95"/>
      <c r="E81" s="87" t="s">
        <v>962</v>
      </c>
    </row>
    <row r="82" spans="1:5" ht="12.75">
      <c r="A82" s="63" t="s">
        <v>478</v>
      </c>
      <c r="B82" s="85" t="s">
        <v>2443</v>
      </c>
      <c r="C82" s="136">
        <v>1600</v>
      </c>
      <c r="D82" s="63">
        <v>2013</v>
      </c>
      <c r="E82" s="87" t="s">
        <v>962</v>
      </c>
    </row>
    <row r="83" spans="1:5" ht="25.5">
      <c r="A83" s="63" t="s">
        <v>478</v>
      </c>
      <c r="B83" s="85" t="s">
        <v>2450</v>
      </c>
      <c r="C83" s="136">
        <v>1574.35</v>
      </c>
      <c r="D83" s="63">
        <v>2013</v>
      </c>
      <c r="E83" s="87" t="s">
        <v>2451</v>
      </c>
    </row>
    <row r="84" spans="1:5" ht="12.75">
      <c r="A84" s="63" t="s">
        <v>478</v>
      </c>
      <c r="B84" s="85" t="s">
        <v>2483</v>
      </c>
      <c r="C84" s="136">
        <v>1080</v>
      </c>
      <c r="D84" s="63">
        <v>2013</v>
      </c>
      <c r="E84" s="87" t="s">
        <v>860</v>
      </c>
    </row>
    <row r="85" spans="1:5" ht="12.75">
      <c r="A85" s="63" t="s">
        <v>478</v>
      </c>
      <c r="B85" s="85" t="s">
        <v>2516</v>
      </c>
      <c r="C85" s="136">
        <v>1600</v>
      </c>
      <c r="D85" s="63">
        <v>2013</v>
      </c>
      <c r="E85" s="87" t="s">
        <v>969</v>
      </c>
    </row>
    <row r="86" spans="1:5" ht="12.75">
      <c r="A86" s="63" t="s">
        <v>478</v>
      </c>
      <c r="B86" s="85" t="s">
        <v>2524</v>
      </c>
      <c r="C86" s="136">
        <v>1600</v>
      </c>
      <c r="D86" s="63">
        <v>2013</v>
      </c>
      <c r="E86" s="87" t="s">
        <v>858</v>
      </c>
    </row>
    <row r="87" spans="1:5" ht="12.75">
      <c r="A87" s="63" t="s">
        <v>478</v>
      </c>
      <c r="B87" s="85" t="s">
        <v>2526</v>
      </c>
      <c r="C87" s="136">
        <v>1600</v>
      </c>
      <c r="D87" s="63">
        <v>2013</v>
      </c>
      <c r="E87" s="87" t="s">
        <v>964</v>
      </c>
    </row>
    <row r="88" spans="1:5" ht="12.75">
      <c r="A88" s="63" t="s">
        <v>478</v>
      </c>
      <c r="B88" s="85" t="s">
        <v>2536</v>
      </c>
      <c r="C88" s="136">
        <v>1593</v>
      </c>
      <c r="D88" s="63">
        <v>2013</v>
      </c>
      <c r="E88" s="87" t="s">
        <v>868</v>
      </c>
    </row>
    <row r="89" spans="1:5" ht="12.75">
      <c r="A89" s="63" t="s">
        <v>478</v>
      </c>
      <c r="B89" s="85" t="s">
        <v>2563</v>
      </c>
      <c r="C89" s="136">
        <v>1428.59</v>
      </c>
      <c r="D89" s="63">
        <v>2013</v>
      </c>
      <c r="E89" s="87" t="s">
        <v>962</v>
      </c>
    </row>
    <row r="90" spans="1:5" ht="12.75">
      <c r="A90" s="63" t="s">
        <v>478</v>
      </c>
      <c r="B90" s="85" t="s">
        <v>2567</v>
      </c>
      <c r="C90" s="136">
        <v>1513.8</v>
      </c>
      <c r="D90" s="63">
        <v>2013</v>
      </c>
      <c r="E90" s="87" t="s">
        <v>969</v>
      </c>
    </row>
    <row r="91" spans="1:5" ht="12.75">
      <c r="A91" s="63" t="s">
        <v>478</v>
      </c>
      <c r="B91" s="85" t="s">
        <v>2581</v>
      </c>
      <c r="C91" s="136">
        <v>1600</v>
      </c>
      <c r="D91" s="63">
        <v>2013</v>
      </c>
      <c r="E91" s="87" t="s">
        <v>858</v>
      </c>
    </row>
    <row r="92" spans="1:5" ht="12.75">
      <c r="A92" s="63" t="s">
        <v>478</v>
      </c>
      <c r="B92" s="85" t="s">
        <v>2588</v>
      </c>
      <c r="C92" s="136">
        <v>1597</v>
      </c>
      <c r="D92" s="63">
        <v>2013</v>
      </c>
      <c r="E92" s="87" t="s">
        <v>2589</v>
      </c>
    </row>
    <row r="93" spans="1:5" ht="12.75">
      <c r="A93" s="63" t="s">
        <v>478</v>
      </c>
      <c r="B93" s="85" t="s">
        <v>2594</v>
      </c>
      <c r="C93" s="136">
        <v>1572.6</v>
      </c>
      <c r="D93" s="63">
        <v>2013</v>
      </c>
      <c r="E93" s="246" t="s">
        <v>969</v>
      </c>
    </row>
    <row r="94" spans="1:5" ht="12.75">
      <c r="A94" s="63" t="s">
        <v>478</v>
      </c>
      <c r="B94" s="85" t="s">
        <v>2595</v>
      </c>
      <c r="C94" s="136">
        <v>1439.65</v>
      </c>
      <c r="D94" s="63">
        <v>2013</v>
      </c>
      <c r="E94" s="87" t="s">
        <v>960</v>
      </c>
    </row>
    <row r="95" spans="1:5" ht="25.5">
      <c r="A95" s="63" t="s">
        <v>30</v>
      </c>
      <c r="B95" s="64" t="s">
        <v>104</v>
      </c>
      <c r="C95" s="75">
        <v>5001.08649802513</v>
      </c>
      <c r="D95" s="64">
        <v>2007</v>
      </c>
      <c r="E95" s="64" t="s">
        <v>105</v>
      </c>
    </row>
    <row r="96" spans="1:5" ht="25.5">
      <c r="A96" s="63" t="s">
        <v>30</v>
      </c>
      <c r="B96" s="187" t="s">
        <v>2400</v>
      </c>
      <c r="C96" s="75">
        <v>8622</v>
      </c>
      <c r="D96" s="64">
        <v>2007</v>
      </c>
      <c r="E96" s="64" t="s">
        <v>971</v>
      </c>
    </row>
    <row r="97" spans="1:5" ht="12.75">
      <c r="A97" s="63" t="s">
        <v>30</v>
      </c>
      <c r="B97" s="219" t="s">
        <v>2401</v>
      </c>
      <c r="C97" s="222">
        <v>6415</v>
      </c>
      <c r="D97" s="128">
        <v>2011</v>
      </c>
      <c r="E97" s="64" t="s">
        <v>971</v>
      </c>
    </row>
    <row r="98" spans="1:5" ht="12.75">
      <c r="A98" s="63" t="s">
        <v>30</v>
      </c>
      <c r="B98" s="219" t="s">
        <v>2402</v>
      </c>
      <c r="C98" s="222">
        <v>1495</v>
      </c>
      <c r="D98" s="64">
        <v>2011</v>
      </c>
      <c r="E98" s="64" t="s">
        <v>971</v>
      </c>
    </row>
    <row r="99" spans="1:5" ht="12.75">
      <c r="A99" s="63" t="s">
        <v>30</v>
      </c>
      <c r="B99" s="219" t="s">
        <v>2403</v>
      </c>
      <c r="C99" s="222">
        <v>620</v>
      </c>
      <c r="D99" s="128">
        <v>2011</v>
      </c>
      <c r="E99" s="64" t="s">
        <v>971</v>
      </c>
    </row>
    <row r="100" spans="1:5" ht="12.75">
      <c r="A100" s="63" t="s">
        <v>30</v>
      </c>
      <c r="B100" s="219" t="s">
        <v>2404</v>
      </c>
      <c r="C100" s="222">
        <v>1739</v>
      </c>
      <c r="D100" s="64">
        <v>2011</v>
      </c>
      <c r="E100" s="219" t="s">
        <v>105</v>
      </c>
    </row>
    <row r="101" spans="1:5" ht="12.75">
      <c r="A101" s="63" t="s">
        <v>30</v>
      </c>
      <c r="B101" s="219" t="s">
        <v>2405</v>
      </c>
      <c r="C101" s="75">
        <v>23404</v>
      </c>
      <c r="D101" s="64">
        <v>2012</v>
      </c>
      <c r="E101" s="64" t="s">
        <v>971</v>
      </c>
    </row>
    <row r="102" spans="1:5" ht="38.25">
      <c r="A102" s="63" t="s">
        <v>206</v>
      </c>
      <c r="B102" s="64" t="s">
        <v>203</v>
      </c>
      <c r="C102" s="75">
        <v>31955.824268531185</v>
      </c>
      <c r="D102" s="64">
        <v>2006</v>
      </c>
      <c r="E102" s="64" t="s">
        <v>861</v>
      </c>
    </row>
    <row r="103" spans="1:5" ht="38.25">
      <c r="A103" s="63" t="s">
        <v>206</v>
      </c>
      <c r="B103" s="64" t="s">
        <v>257</v>
      </c>
      <c r="C103" s="75">
        <v>28915.866705865814</v>
      </c>
      <c r="D103" s="64">
        <v>2008</v>
      </c>
      <c r="E103" s="87" t="s">
        <v>1843</v>
      </c>
    </row>
    <row r="104" spans="1:5" ht="25.5">
      <c r="A104" s="63" t="s">
        <v>750</v>
      </c>
      <c r="B104" s="75" t="s">
        <v>634</v>
      </c>
      <c r="C104" s="75">
        <v>17286.119668170722</v>
      </c>
      <c r="D104" s="63">
        <v>2004</v>
      </c>
      <c r="E104" s="83" t="s">
        <v>950</v>
      </c>
    </row>
    <row r="105" spans="1:5" ht="63.75">
      <c r="A105" s="63" t="s">
        <v>750</v>
      </c>
      <c r="B105" s="120" t="s">
        <v>108</v>
      </c>
      <c r="C105" s="121">
        <v>9396.801861107206</v>
      </c>
      <c r="D105" s="63">
        <v>2009</v>
      </c>
      <c r="E105" s="120" t="s">
        <v>420</v>
      </c>
    </row>
    <row r="106" spans="1:5" ht="25.5">
      <c r="A106" s="63" t="s">
        <v>750</v>
      </c>
      <c r="B106" s="122" t="s">
        <v>589</v>
      </c>
      <c r="C106" s="123">
        <v>37452.22604271855</v>
      </c>
      <c r="D106" s="63">
        <v>2007</v>
      </c>
      <c r="E106" s="122" t="s">
        <v>590</v>
      </c>
    </row>
    <row r="107" spans="1:5" ht="25.5">
      <c r="A107" s="63" t="s">
        <v>750</v>
      </c>
      <c r="B107" s="124" t="s">
        <v>336</v>
      </c>
      <c r="C107" s="125">
        <v>34603.20580829062</v>
      </c>
      <c r="D107" s="63">
        <v>2010</v>
      </c>
      <c r="E107" s="124" t="s">
        <v>335</v>
      </c>
    </row>
    <row r="108" spans="1:5" ht="38.25">
      <c r="A108" s="63" t="s">
        <v>750</v>
      </c>
      <c r="B108" s="124" t="s">
        <v>332</v>
      </c>
      <c r="C108" s="125">
        <v>54634.233635422395</v>
      </c>
      <c r="D108" s="63">
        <v>2010</v>
      </c>
      <c r="E108" s="124" t="s">
        <v>609</v>
      </c>
    </row>
    <row r="109" spans="1:5" ht="25.5">
      <c r="A109" s="63" t="s">
        <v>750</v>
      </c>
      <c r="B109" s="70" t="s">
        <v>58</v>
      </c>
      <c r="C109" s="71">
        <v>10913.297457594621</v>
      </c>
      <c r="D109" s="63">
        <v>2010</v>
      </c>
      <c r="E109" s="70" t="s">
        <v>858</v>
      </c>
    </row>
    <row r="110" spans="1:5" ht="12.75">
      <c r="A110" s="63" t="s">
        <v>750</v>
      </c>
      <c r="B110" s="70" t="s">
        <v>59</v>
      </c>
      <c r="C110" s="71">
        <v>1299.6433730011634</v>
      </c>
      <c r="D110" s="63">
        <v>2010</v>
      </c>
      <c r="E110" s="64" t="s">
        <v>105</v>
      </c>
    </row>
    <row r="111" spans="1:5" ht="25.5">
      <c r="A111" s="63" t="s">
        <v>750</v>
      </c>
      <c r="B111" s="70" t="s">
        <v>60</v>
      </c>
      <c r="C111" s="71">
        <v>6391.1648537062365</v>
      </c>
      <c r="D111" s="63">
        <v>2010</v>
      </c>
      <c r="E111" s="87" t="s">
        <v>1843</v>
      </c>
    </row>
    <row r="112" spans="1:5" ht="12.75">
      <c r="A112" s="63" t="s">
        <v>750</v>
      </c>
      <c r="B112" s="70" t="s">
        <v>61</v>
      </c>
      <c r="C112" s="71">
        <v>2056.0377334372965</v>
      </c>
      <c r="D112" s="63">
        <v>2010</v>
      </c>
      <c r="E112" s="70" t="s">
        <v>863</v>
      </c>
    </row>
    <row r="113" spans="1:5" ht="25.5">
      <c r="A113" s="63" t="s">
        <v>750</v>
      </c>
      <c r="B113" s="70" t="s">
        <v>193</v>
      </c>
      <c r="C113" s="71">
        <v>4900.745209821942</v>
      </c>
      <c r="D113" s="63">
        <v>2010</v>
      </c>
      <c r="E113" s="70" t="s">
        <v>864</v>
      </c>
    </row>
    <row r="114" spans="1:5" ht="25.5">
      <c r="A114" s="63" t="s">
        <v>750</v>
      </c>
      <c r="B114" s="70" t="s">
        <v>194</v>
      </c>
      <c r="C114" s="71">
        <v>10353.687063004103</v>
      </c>
      <c r="D114" s="63">
        <v>2010</v>
      </c>
      <c r="E114" s="83" t="s">
        <v>950</v>
      </c>
    </row>
    <row r="115" spans="1:5" ht="12.75">
      <c r="A115" s="63" t="s">
        <v>750</v>
      </c>
      <c r="B115" s="70" t="s">
        <v>118</v>
      </c>
      <c r="C115" s="71">
        <v>2622.9340559610396</v>
      </c>
      <c r="D115" s="63">
        <v>2010</v>
      </c>
      <c r="E115" s="64" t="s">
        <v>105</v>
      </c>
    </row>
    <row r="116" spans="1:5" ht="52.5" customHeight="1">
      <c r="A116" s="63" t="s">
        <v>750</v>
      </c>
      <c r="B116" s="70" t="s">
        <v>119</v>
      </c>
      <c r="C116" s="71">
        <v>4097.056229468383</v>
      </c>
      <c r="D116" s="63">
        <v>2010</v>
      </c>
      <c r="E116" s="64" t="s">
        <v>105</v>
      </c>
    </row>
    <row r="117" spans="1:5" ht="25.5">
      <c r="A117" s="63" t="s">
        <v>750</v>
      </c>
      <c r="B117" s="82" t="s">
        <v>358</v>
      </c>
      <c r="C117" s="66">
        <v>3372.17</v>
      </c>
      <c r="D117" s="63">
        <v>2011</v>
      </c>
      <c r="E117" s="83" t="s">
        <v>950</v>
      </c>
    </row>
    <row r="118" spans="1:5" ht="12.75">
      <c r="A118" s="63" t="s">
        <v>750</v>
      </c>
      <c r="B118" s="82" t="s">
        <v>359</v>
      </c>
      <c r="C118" s="66">
        <v>5107.82</v>
      </c>
      <c r="D118" s="63">
        <v>2011</v>
      </c>
      <c r="E118" s="70" t="s">
        <v>858</v>
      </c>
    </row>
    <row r="119" spans="1:5" ht="12.75">
      <c r="A119" s="63" t="s">
        <v>750</v>
      </c>
      <c r="B119" s="82" t="s">
        <v>360</v>
      </c>
      <c r="C119" s="66">
        <v>2300.82</v>
      </c>
      <c r="D119" s="63">
        <v>2011</v>
      </c>
      <c r="E119" s="72" t="s">
        <v>862</v>
      </c>
    </row>
    <row r="120" spans="1:5" ht="25.5">
      <c r="A120" s="63" t="s">
        <v>750</v>
      </c>
      <c r="B120" s="82" t="s">
        <v>361</v>
      </c>
      <c r="C120" s="66">
        <v>12079.3</v>
      </c>
      <c r="D120" s="63">
        <v>2011</v>
      </c>
      <c r="E120" s="87" t="s">
        <v>1843</v>
      </c>
    </row>
    <row r="121" spans="1:5" ht="12.75">
      <c r="A121" s="63" t="s">
        <v>750</v>
      </c>
      <c r="B121" s="82" t="s">
        <v>362</v>
      </c>
      <c r="C121" s="66">
        <v>4494.14</v>
      </c>
      <c r="D121" s="63">
        <v>2011</v>
      </c>
      <c r="E121" s="72" t="s">
        <v>865</v>
      </c>
    </row>
    <row r="122" spans="1:5" ht="12.75">
      <c r="A122" s="63" t="s">
        <v>750</v>
      </c>
      <c r="B122" s="82" t="s">
        <v>363</v>
      </c>
      <c r="C122" s="66">
        <v>4352</v>
      </c>
      <c r="D122" s="63">
        <v>2011</v>
      </c>
      <c r="E122" s="72" t="s">
        <v>866</v>
      </c>
    </row>
    <row r="123" spans="1:5" ht="51">
      <c r="A123" s="63" t="s">
        <v>750</v>
      </c>
      <c r="B123" s="82" t="s">
        <v>364</v>
      </c>
      <c r="C123" s="66">
        <v>9670</v>
      </c>
      <c r="D123" s="63">
        <v>2011</v>
      </c>
      <c r="E123" s="72" t="s">
        <v>866</v>
      </c>
    </row>
    <row r="124" spans="1:5" ht="12.75">
      <c r="A124" s="63" t="s">
        <v>750</v>
      </c>
      <c r="B124" s="82" t="s">
        <v>365</v>
      </c>
      <c r="C124" s="66">
        <v>4209</v>
      </c>
      <c r="D124" s="63">
        <v>2011</v>
      </c>
      <c r="E124" s="72" t="s">
        <v>867</v>
      </c>
    </row>
    <row r="125" spans="1:5" ht="25.5">
      <c r="A125" s="63" t="s">
        <v>750</v>
      </c>
      <c r="B125" s="82" t="s">
        <v>366</v>
      </c>
      <c r="C125" s="66">
        <v>10560</v>
      </c>
      <c r="D125" s="63">
        <v>2011</v>
      </c>
      <c r="E125" s="70" t="s">
        <v>858</v>
      </c>
    </row>
    <row r="126" spans="1:5" ht="12.75">
      <c r="A126" s="63" t="s">
        <v>750</v>
      </c>
      <c r="B126" s="82" t="s">
        <v>367</v>
      </c>
      <c r="C126" s="66">
        <v>4032</v>
      </c>
      <c r="D126" s="63">
        <v>2011</v>
      </c>
      <c r="E126" s="72" t="s">
        <v>862</v>
      </c>
    </row>
    <row r="127" spans="1:5" ht="25.5">
      <c r="A127" s="63" t="s">
        <v>750</v>
      </c>
      <c r="B127" s="82" t="s">
        <v>368</v>
      </c>
      <c r="C127" s="66">
        <v>24408</v>
      </c>
      <c r="D127" s="63">
        <v>2011</v>
      </c>
      <c r="E127" s="87" t="s">
        <v>1843</v>
      </c>
    </row>
    <row r="128" spans="1:5" ht="25.5">
      <c r="A128" s="63" t="s">
        <v>750</v>
      </c>
      <c r="B128" s="82" t="s">
        <v>369</v>
      </c>
      <c r="C128" s="66">
        <v>20866</v>
      </c>
      <c r="D128" s="63">
        <v>2011</v>
      </c>
      <c r="E128" s="72" t="s">
        <v>859</v>
      </c>
    </row>
    <row r="129" spans="1:5" ht="114.75">
      <c r="A129" s="63" t="s">
        <v>750</v>
      </c>
      <c r="B129" s="82" t="s">
        <v>370</v>
      </c>
      <c r="C129" s="66">
        <v>36758.86</v>
      </c>
      <c r="D129" s="63">
        <v>2011</v>
      </c>
      <c r="E129" s="72" t="s">
        <v>860</v>
      </c>
    </row>
    <row r="130" spans="1:5" ht="25.5">
      <c r="A130" s="63" t="s">
        <v>750</v>
      </c>
      <c r="B130" s="82" t="s">
        <v>371</v>
      </c>
      <c r="C130" s="66">
        <v>31229</v>
      </c>
      <c r="D130" s="63">
        <v>2011</v>
      </c>
      <c r="E130" s="72" t="s">
        <v>868</v>
      </c>
    </row>
    <row r="131" spans="1:5" ht="12.75">
      <c r="A131" s="63" t="s">
        <v>750</v>
      </c>
      <c r="B131" s="82" t="s">
        <v>372</v>
      </c>
      <c r="C131" s="66">
        <v>12743</v>
      </c>
      <c r="D131" s="63">
        <v>2011</v>
      </c>
      <c r="E131" s="72" t="s">
        <v>869</v>
      </c>
    </row>
    <row r="132" spans="1:5" ht="25.5">
      <c r="A132" s="63" t="s">
        <v>750</v>
      </c>
      <c r="B132" s="82" t="s">
        <v>373</v>
      </c>
      <c r="C132" s="66">
        <v>7085.7</v>
      </c>
      <c r="D132" s="63">
        <v>2011</v>
      </c>
      <c r="E132" s="87" t="s">
        <v>1843</v>
      </c>
    </row>
    <row r="133" spans="1:5" ht="12.75">
      <c r="A133" s="63" t="s">
        <v>750</v>
      </c>
      <c r="B133" s="82" t="s">
        <v>374</v>
      </c>
      <c r="C133" s="66">
        <v>61200</v>
      </c>
      <c r="D133" s="63">
        <v>2011</v>
      </c>
      <c r="E133" s="72" t="s">
        <v>864</v>
      </c>
    </row>
    <row r="134" spans="1:5" ht="25.5">
      <c r="A134" s="63" t="s">
        <v>750</v>
      </c>
      <c r="B134" s="82" t="s">
        <v>975</v>
      </c>
      <c r="C134" s="66">
        <v>6401</v>
      </c>
      <c r="D134" s="63">
        <v>2011</v>
      </c>
      <c r="E134" s="72" t="s">
        <v>982</v>
      </c>
    </row>
    <row r="135" spans="1:5" ht="12.75">
      <c r="A135" s="63" t="s">
        <v>750</v>
      </c>
      <c r="B135" s="82" t="s">
        <v>976</v>
      </c>
      <c r="C135" s="66">
        <v>58328</v>
      </c>
      <c r="D135" s="63">
        <v>2012</v>
      </c>
      <c r="E135" s="72" t="s">
        <v>858</v>
      </c>
    </row>
    <row r="136" spans="1:5" ht="25.5">
      <c r="A136" s="63" t="s">
        <v>750</v>
      </c>
      <c r="B136" s="82" t="s">
        <v>977</v>
      </c>
      <c r="C136" s="66">
        <v>2259</v>
      </c>
      <c r="D136" s="63">
        <v>2012</v>
      </c>
      <c r="E136" s="87" t="s">
        <v>1843</v>
      </c>
    </row>
    <row r="137" spans="1:5" ht="25.5">
      <c r="A137" s="63" t="s">
        <v>750</v>
      </c>
      <c r="B137" s="82" t="s">
        <v>978</v>
      </c>
      <c r="C137" s="66">
        <v>8890</v>
      </c>
      <c r="D137" s="63">
        <v>2012</v>
      </c>
      <c r="E137" s="72" t="s">
        <v>957</v>
      </c>
    </row>
    <row r="138" spans="1:5" ht="38.25">
      <c r="A138" s="63" t="s">
        <v>750</v>
      </c>
      <c r="B138" s="82" t="s">
        <v>979</v>
      </c>
      <c r="C138" s="66">
        <v>35942</v>
      </c>
      <c r="D138" s="63">
        <v>2012</v>
      </c>
      <c r="E138" s="72" t="s">
        <v>981</v>
      </c>
    </row>
    <row r="139" spans="1:5" ht="12.75">
      <c r="A139" s="63" t="s">
        <v>750</v>
      </c>
      <c r="B139" s="82" t="s">
        <v>980</v>
      </c>
      <c r="C139" s="66">
        <v>63720</v>
      </c>
      <c r="D139" s="63"/>
      <c r="E139" s="174" t="s">
        <v>864</v>
      </c>
    </row>
    <row r="140" spans="1:5" ht="25.5">
      <c r="A140" s="63" t="s">
        <v>750</v>
      </c>
      <c r="B140" s="82" t="s">
        <v>2633</v>
      </c>
      <c r="C140" s="66"/>
      <c r="D140" s="63">
        <v>2013</v>
      </c>
      <c r="E140" s="174" t="s">
        <v>2634</v>
      </c>
    </row>
    <row r="141" spans="1:5" ht="12.75">
      <c r="A141" s="63" t="s">
        <v>750</v>
      </c>
      <c r="B141" s="82" t="s">
        <v>2635</v>
      </c>
      <c r="C141" s="66">
        <v>44332</v>
      </c>
      <c r="D141" s="63">
        <v>2013</v>
      </c>
      <c r="E141" s="174" t="s">
        <v>864</v>
      </c>
    </row>
    <row r="142" spans="1:5" ht="38.25">
      <c r="A142" s="63" t="s">
        <v>750</v>
      </c>
      <c r="B142" s="82" t="s">
        <v>2636</v>
      </c>
      <c r="C142" s="66">
        <v>7660</v>
      </c>
      <c r="D142" s="63">
        <v>2013</v>
      </c>
      <c r="E142" s="174" t="s">
        <v>2637</v>
      </c>
    </row>
    <row r="143" spans="1:5" ht="25.5">
      <c r="A143" s="63" t="s">
        <v>750</v>
      </c>
      <c r="B143" s="82" t="s">
        <v>2638</v>
      </c>
      <c r="C143" s="66">
        <v>45157</v>
      </c>
      <c r="D143" s="63">
        <v>2013</v>
      </c>
      <c r="E143" s="174" t="s">
        <v>858</v>
      </c>
    </row>
    <row r="144" spans="1:5" ht="25.5">
      <c r="A144" s="63" t="s">
        <v>750</v>
      </c>
      <c r="B144" s="82" t="s">
        <v>2639</v>
      </c>
      <c r="C144" s="66">
        <v>4527</v>
      </c>
      <c r="D144" s="63">
        <v>2013</v>
      </c>
      <c r="E144" s="174" t="s">
        <v>865</v>
      </c>
    </row>
    <row r="145" spans="1:5" ht="12.75">
      <c r="A145" s="63" t="s">
        <v>750</v>
      </c>
      <c r="B145" s="82" t="s">
        <v>2640</v>
      </c>
      <c r="C145" s="66">
        <v>18200</v>
      </c>
      <c r="D145" s="63">
        <v>2013</v>
      </c>
      <c r="E145" s="174" t="s">
        <v>860</v>
      </c>
    </row>
    <row r="146" spans="1:5" ht="51">
      <c r="A146" s="63" t="s">
        <v>750</v>
      </c>
      <c r="B146" s="82" t="s">
        <v>2641</v>
      </c>
      <c r="C146" s="66">
        <v>5635</v>
      </c>
      <c r="D146" s="63">
        <v>2013</v>
      </c>
      <c r="E146" s="174" t="s">
        <v>2637</v>
      </c>
    </row>
    <row r="147" spans="1:5" ht="25.5">
      <c r="A147" s="63" t="s">
        <v>750</v>
      </c>
      <c r="B147" s="82" t="s">
        <v>2642</v>
      </c>
      <c r="C147" s="66">
        <v>2840</v>
      </c>
      <c r="D147" s="63">
        <v>2013</v>
      </c>
      <c r="E147" s="174" t="s">
        <v>2637</v>
      </c>
    </row>
    <row r="148" spans="1:6" ht="25.5">
      <c r="A148" s="133" t="s">
        <v>57</v>
      </c>
      <c r="B148" s="133">
        <f>SUM(B152:B155)</f>
        <v>146</v>
      </c>
      <c r="C148" s="97">
        <f>SUM(C2:C139)</f>
        <v>860929.6036907699</v>
      </c>
      <c r="D148" s="133"/>
      <c r="E148" s="133" t="s">
        <v>1841</v>
      </c>
      <c r="F148" s="133">
        <v>46</v>
      </c>
    </row>
    <row r="151" spans="1:3" ht="25.5">
      <c r="A151" s="17" t="s">
        <v>79</v>
      </c>
      <c r="B151" s="18" t="s">
        <v>106</v>
      </c>
      <c r="C151" s="19" t="s">
        <v>107</v>
      </c>
    </row>
    <row r="152" spans="1:3" ht="12.75">
      <c r="A152" s="13" t="s">
        <v>478</v>
      </c>
      <c r="B152" s="34">
        <f>COUNTA(A2:A94)</f>
        <v>93</v>
      </c>
      <c r="C152" s="14">
        <f>SUM(C2:C94)</f>
        <v>126746.86322664349</v>
      </c>
    </row>
    <row r="153" spans="1:3" ht="12.75">
      <c r="A153" s="13" t="s">
        <v>30</v>
      </c>
      <c r="B153" s="34">
        <f>COUNTA(A95:A101)</f>
        <v>7</v>
      </c>
      <c r="C153" s="14">
        <f>SUM(C95:C101)</f>
        <v>47296.08649802513</v>
      </c>
    </row>
    <row r="154" spans="1:3" ht="12.75">
      <c r="A154" s="13" t="s">
        <v>206</v>
      </c>
      <c r="B154" s="34">
        <f>COUNTA(A102:A103)</f>
        <v>2</v>
      </c>
      <c r="C154" s="14">
        <f>SUM(C102:C103)</f>
        <v>60871.690974397</v>
      </c>
    </row>
    <row r="155" spans="1:3" ht="12.75">
      <c r="A155" s="13" t="s">
        <v>750</v>
      </c>
      <c r="B155" s="34">
        <f>COUNTA(A104:A147)</f>
        <v>44</v>
      </c>
      <c r="C155" s="14">
        <f>SUM(C104:C147)</f>
        <v>754365.9629917042</v>
      </c>
    </row>
  </sheetData>
  <sheetProtection/>
  <autoFilter ref="A1:E187"/>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40"/>
  <sheetViews>
    <sheetView zoomScalePageLayoutView="0" workbookViewId="0" topLeftCell="A1">
      <pane ySplit="1" topLeftCell="A20" activePane="bottomLeft" state="frozen"/>
      <selection pane="topLeft" activeCell="F3" sqref="F3"/>
      <selection pane="bottomLeft" activeCell="C35" sqref="C35"/>
    </sheetView>
  </sheetViews>
  <sheetFormatPr defaultColWidth="9.140625" defaultRowHeight="12.75"/>
  <cols>
    <col min="1" max="1" width="11.00390625" style="5" customWidth="1"/>
    <col min="2" max="2" width="52.7109375" style="5" customWidth="1"/>
    <col min="3" max="3" width="17.140625" style="4" customWidth="1"/>
    <col min="4" max="4" width="9.57421875" style="5" customWidth="1"/>
    <col min="5" max="5" width="31.57421875" style="5" customWidth="1"/>
    <col min="6" max="16384" width="9.140625" style="5" customWidth="1"/>
  </cols>
  <sheetData>
    <row r="1" spans="1:5" ht="12.75">
      <c r="A1" s="95" t="s">
        <v>79</v>
      </c>
      <c r="B1" s="96" t="s">
        <v>80</v>
      </c>
      <c r="C1" s="97" t="s">
        <v>341</v>
      </c>
      <c r="D1" s="95" t="s">
        <v>81</v>
      </c>
      <c r="E1" s="96" t="s">
        <v>82</v>
      </c>
    </row>
    <row r="2" spans="1:5" ht="12.75">
      <c r="A2" s="63" t="s">
        <v>478</v>
      </c>
      <c r="B2" s="143" t="s">
        <v>983</v>
      </c>
      <c r="C2" s="75">
        <v>1438.0120920839033</v>
      </c>
      <c r="D2" s="95"/>
      <c r="E2" s="103" t="s">
        <v>1006</v>
      </c>
    </row>
    <row r="3" spans="1:5" ht="25.5">
      <c r="A3" s="63" t="s">
        <v>478</v>
      </c>
      <c r="B3" s="143" t="s">
        <v>984</v>
      </c>
      <c r="C3" s="75">
        <v>1361.3181138394284</v>
      </c>
      <c r="D3" s="95"/>
      <c r="E3" s="103" t="s">
        <v>1007</v>
      </c>
    </row>
    <row r="4" spans="1:5" ht="25.5">
      <c r="A4" s="63" t="s">
        <v>478</v>
      </c>
      <c r="B4" s="143" t="s">
        <v>985</v>
      </c>
      <c r="C4" s="75">
        <v>639.1164853706236</v>
      </c>
      <c r="D4" s="95"/>
      <c r="E4" s="103" t="s">
        <v>1008</v>
      </c>
    </row>
    <row r="5" spans="1:5" ht="25.5">
      <c r="A5" s="63" t="s">
        <v>478</v>
      </c>
      <c r="B5" s="143" t="s">
        <v>986</v>
      </c>
      <c r="C5" s="75">
        <v>1533.8795648894968</v>
      </c>
      <c r="D5" s="95"/>
      <c r="E5" s="103" t="s">
        <v>1009</v>
      </c>
    </row>
    <row r="6" spans="1:5" ht="25.5">
      <c r="A6" s="63" t="s">
        <v>478</v>
      </c>
      <c r="B6" s="143" t="s">
        <v>987</v>
      </c>
      <c r="C6" s="75">
        <v>1821.4819833062775</v>
      </c>
      <c r="D6" s="95"/>
      <c r="E6" s="103" t="s">
        <v>1008</v>
      </c>
    </row>
    <row r="7" spans="1:5" ht="25.5">
      <c r="A7" s="63" t="s">
        <v>478</v>
      </c>
      <c r="B7" s="143" t="s">
        <v>988</v>
      </c>
      <c r="C7" s="75">
        <v>2134.2016795981235</v>
      </c>
      <c r="D7" s="95"/>
      <c r="E7" s="103" t="s">
        <v>1008</v>
      </c>
    </row>
    <row r="8" spans="1:5" ht="25.5">
      <c r="A8" s="63" t="s">
        <v>478</v>
      </c>
      <c r="B8" s="143" t="s">
        <v>989</v>
      </c>
      <c r="C8" s="75">
        <v>795.4443776922782</v>
      </c>
      <c r="D8" s="95"/>
      <c r="E8" s="103" t="s">
        <v>1008</v>
      </c>
    </row>
    <row r="9" spans="1:5" ht="12.75">
      <c r="A9" s="63" t="s">
        <v>478</v>
      </c>
      <c r="B9" s="144" t="s">
        <v>990</v>
      </c>
      <c r="C9" s="75">
        <v>1597.7912134265591</v>
      </c>
      <c r="D9" s="95"/>
      <c r="E9" s="108" t="s">
        <v>1010</v>
      </c>
    </row>
    <row r="10" spans="1:5" ht="12.75">
      <c r="A10" s="63" t="s">
        <v>478</v>
      </c>
      <c r="B10" s="144" t="s">
        <v>991</v>
      </c>
      <c r="C10" s="75">
        <v>1565.835389158028</v>
      </c>
      <c r="D10" s="95"/>
      <c r="E10" s="108" t="s">
        <v>1011</v>
      </c>
    </row>
    <row r="11" spans="1:5" ht="12.75">
      <c r="A11" s="63" t="s">
        <v>478</v>
      </c>
      <c r="B11" s="144" t="s">
        <v>992</v>
      </c>
      <c r="C11" s="75">
        <v>460.16386946684906</v>
      </c>
      <c r="D11" s="95"/>
      <c r="E11" s="108" t="s">
        <v>1012</v>
      </c>
    </row>
    <row r="12" spans="1:5" ht="12.75">
      <c r="A12" s="63" t="s">
        <v>478</v>
      </c>
      <c r="B12" s="144" t="s">
        <v>993</v>
      </c>
      <c r="C12" s="75">
        <v>942.6968159216699</v>
      </c>
      <c r="D12" s="95"/>
      <c r="E12" s="108" t="s">
        <v>1006</v>
      </c>
    </row>
    <row r="13" spans="1:5" ht="25.5">
      <c r="A13" s="63" t="s">
        <v>478</v>
      </c>
      <c r="B13" s="144" t="s">
        <v>994</v>
      </c>
      <c r="C13" s="75">
        <v>287.60241841678067</v>
      </c>
      <c r="D13" s="95"/>
      <c r="E13" s="103" t="s">
        <v>1008</v>
      </c>
    </row>
    <row r="14" spans="1:5" ht="12.75">
      <c r="A14" s="63" t="s">
        <v>478</v>
      </c>
      <c r="B14" s="144" t="s">
        <v>995</v>
      </c>
      <c r="C14" s="75">
        <v>770.1353648716015</v>
      </c>
      <c r="D14" s="95"/>
      <c r="E14" s="108" t="s">
        <v>1013</v>
      </c>
    </row>
    <row r="15" spans="1:5" ht="12.75">
      <c r="A15" s="63" t="s">
        <v>478</v>
      </c>
      <c r="B15" s="145" t="s">
        <v>996</v>
      </c>
      <c r="C15" s="75">
        <v>639.1164853706236</v>
      </c>
      <c r="D15" s="95"/>
      <c r="E15" s="112" t="s">
        <v>1011</v>
      </c>
    </row>
    <row r="16" spans="1:5" ht="12.75">
      <c r="A16" s="63" t="s">
        <v>478</v>
      </c>
      <c r="B16" s="145" t="s">
        <v>997</v>
      </c>
      <c r="C16" s="75">
        <v>1404.1389183592603</v>
      </c>
      <c r="D16" s="95"/>
      <c r="E16" s="112" t="s">
        <v>1014</v>
      </c>
    </row>
    <row r="17" spans="1:5" ht="12.75">
      <c r="A17" s="63" t="s">
        <v>478</v>
      </c>
      <c r="B17" s="145" t="s">
        <v>998</v>
      </c>
      <c r="C17" s="75">
        <v>993</v>
      </c>
      <c r="D17" s="95"/>
      <c r="E17" s="112" t="s">
        <v>1006</v>
      </c>
    </row>
    <row r="18" spans="1:5" ht="25.5">
      <c r="A18" s="63" t="s">
        <v>478</v>
      </c>
      <c r="B18" s="143" t="s">
        <v>999</v>
      </c>
      <c r="C18" s="75">
        <v>1590</v>
      </c>
      <c r="D18" s="64"/>
      <c r="E18" s="117" t="s">
        <v>1015</v>
      </c>
    </row>
    <row r="19" spans="1:5" ht="12.75">
      <c r="A19" s="63" t="s">
        <v>478</v>
      </c>
      <c r="B19" s="144" t="s">
        <v>1000</v>
      </c>
      <c r="C19" s="75">
        <v>218</v>
      </c>
      <c r="D19" s="64"/>
      <c r="E19" s="119" t="s">
        <v>1011</v>
      </c>
    </row>
    <row r="20" spans="1:5" ht="12.75">
      <c r="A20" s="63" t="s">
        <v>478</v>
      </c>
      <c r="B20" s="144" t="s">
        <v>1001</v>
      </c>
      <c r="C20" s="75">
        <v>1587</v>
      </c>
      <c r="D20" s="64"/>
      <c r="E20" s="119" t="s">
        <v>1006</v>
      </c>
    </row>
    <row r="21" spans="1:5" ht="25.5">
      <c r="A21" s="63" t="s">
        <v>478</v>
      </c>
      <c r="B21" s="145" t="s">
        <v>1002</v>
      </c>
      <c r="C21" s="75">
        <v>1600</v>
      </c>
      <c r="D21" s="64"/>
      <c r="E21" s="119" t="s">
        <v>1016</v>
      </c>
    </row>
    <row r="22" spans="1:5" ht="12.75">
      <c r="A22" s="63" t="s">
        <v>478</v>
      </c>
      <c r="B22" s="145" t="s">
        <v>1003</v>
      </c>
      <c r="C22" s="75">
        <v>1600</v>
      </c>
      <c r="D22" s="64"/>
      <c r="E22" s="119" t="s">
        <v>1010</v>
      </c>
    </row>
    <row r="23" spans="1:5" ht="25.5">
      <c r="A23" s="63" t="s">
        <v>478</v>
      </c>
      <c r="B23" s="143" t="s">
        <v>1004</v>
      </c>
      <c r="C23" s="75">
        <v>1492</v>
      </c>
      <c r="D23" s="64"/>
      <c r="E23" s="87" t="s">
        <v>1017</v>
      </c>
    </row>
    <row r="24" spans="1:5" ht="12.75">
      <c r="A24" s="63" t="s">
        <v>478</v>
      </c>
      <c r="B24" s="143" t="s">
        <v>1005</v>
      </c>
      <c r="C24" s="75">
        <v>777</v>
      </c>
      <c r="D24" s="64"/>
      <c r="E24" s="87" t="s">
        <v>1018</v>
      </c>
    </row>
    <row r="25" spans="1:5" ht="12.75">
      <c r="A25" s="63" t="s">
        <v>478</v>
      </c>
      <c r="B25" s="101" t="s">
        <v>1026</v>
      </c>
      <c r="C25" s="102">
        <v>1288.4588345071772</v>
      </c>
      <c r="D25" s="64"/>
      <c r="E25" s="103" t="s">
        <v>1017</v>
      </c>
    </row>
    <row r="26" spans="1:5" ht="12.75">
      <c r="A26" s="63" t="s">
        <v>478</v>
      </c>
      <c r="B26" s="101" t="s">
        <v>2527</v>
      </c>
      <c r="C26" s="102">
        <v>1300</v>
      </c>
      <c r="D26" s="64">
        <v>2013</v>
      </c>
      <c r="E26" s="103" t="s">
        <v>1010</v>
      </c>
    </row>
    <row r="27" spans="1:5" ht="12.75">
      <c r="A27" s="63" t="s">
        <v>478</v>
      </c>
      <c r="B27" s="101" t="s">
        <v>2593</v>
      </c>
      <c r="C27" s="102">
        <v>1600</v>
      </c>
      <c r="D27" s="64">
        <v>2013</v>
      </c>
      <c r="E27" s="103" t="s">
        <v>1010</v>
      </c>
    </row>
    <row r="28" spans="1:5" ht="25.5">
      <c r="A28" s="63" t="s">
        <v>751</v>
      </c>
      <c r="B28" s="64" t="s">
        <v>1024</v>
      </c>
      <c r="C28" s="69">
        <v>19785.45</v>
      </c>
      <c r="D28" s="128">
        <v>2008</v>
      </c>
      <c r="E28" s="128" t="s">
        <v>1025</v>
      </c>
    </row>
    <row r="29" spans="1:5" ht="12.75">
      <c r="A29" s="63" t="s">
        <v>751</v>
      </c>
      <c r="B29" s="64" t="s">
        <v>1023</v>
      </c>
      <c r="C29" s="69">
        <v>12120.01</v>
      </c>
      <c r="D29" s="128">
        <v>2010</v>
      </c>
      <c r="E29" s="128" t="s">
        <v>1006</v>
      </c>
    </row>
    <row r="30" spans="1:5" ht="12.75">
      <c r="A30" s="63" t="s">
        <v>751</v>
      </c>
      <c r="B30" s="64" t="s">
        <v>1020</v>
      </c>
      <c r="C30" s="69">
        <v>19710.28</v>
      </c>
      <c r="D30" s="128">
        <v>2011</v>
      </c>
      <c r="E30" s="128" t="s">
        <v>1006</v>
      </c>
    </row>
    <row r="31" spans="1:5" ht="12.75">
      <c r="A31" s="63" t="s">
        <v>751</v>
      </c>
      <c r="B31" s="64" t="s">
        <v>1021</v>
      </c>
      <c r="C31" s="69">
        <v>2464.93</v>
      </c>
      <c r="D31" s="128">
        <v>2011</v>
      </c>
      <c r="E31" s="128" t="s">
        <v>1006</v>
      </c>
    </row>
    <row r="32" spans="1:5" ht="12.75">
      <c r="A32" s="63" t="s">
        <v>751</v>
      </c>
      <c r="B32" s="64" t="s">
        <v>1022</v>
      </c>
      <c r="C32" s="69">
        <v>4728.04</v>
      </c>
      <c r="D32" s="128">
        <v>2011</v>
      </c>
      <c r="E32" s="128" t="s">
        <v>1008</v>
      </c>
    </row>
    <row r="33" spans="1:5" ht="12.75">
      <c r="A33" s="63" t="s">
        <v>751</v>
      </c>
      <c r="B33" s="64" t="s">
        <v>1019</v>
      </c>
      <c r="C33" s="69">
        <v>4687.4</v>
      </c>
      <c r="D33" s="172">
        <v>2012</v>
      </c>
      <c r="E33" s="172" t="s">
        <v>1006</v>
      </c>
    </row>
    <row r="34" spans="1:5" ht="12.75">
      <c r="A34" s="63" t="s">
        <v>751</v>
      </c>
      <c r="B34" s="126" t="s">
        <v>2654</v>
      </c>
      <c r="C34" s="127">
        <v>2681.43</v>
      </c>
      <c r="D34" s="185" t="s">
        <v>2625</v>
      </c>
      <c r="E34" s="154" t="s">
        <v>1017</v>
      </c>
    </row>
    <row r="35" spans="1:6" ht="25.5">
      <c r="A35" s="133" t="s">
        <v>57</v>
      </c>
      <c r="B35" s="142">
        <f>SUM(B38:B39)</f>
        <v>33</v>
      </c>
      <c r="C35" s="97">
        <f>SUM(C2:C33)</f>
        <v>94932.50360627867</v>
      </c>
      <c r="D35" s="133"/>
      <c r="E35" s="133" t="s">
        <v>1841</v>
      </c>
      <c r="F35" s="175">
        <v>14</v>
      </c>
    </row>
    <row r="36" spans="1:5" ht="12.75">
      <c r="A36" s="146"/>
      <c r="B36" s="146"/>
      <c r="C36" s="147"/>
      <c r="D36" s="146"/>
      <c r="E36" s="146"/>
    </row>
    <row r="37" spans="1:5" ht="12.75">
      <c r="A37" s="95" t="s">
        <v>79</v>
      </c>
      <c r="B37" s="96" t="s">
        <v>106</v>
      </c>
      <c r="C37" s="97" t="s">
        <v>107</v>
      </c>
      <c r="D37" s="146"/>
      <c r="E37" s="146"/>
    </row>
    <row r="38" spans="1:5" ht="12.75">
      <c r="A38" s="63" t="s">
        <v>478</v>
      </c>
      <c r="B38" s="148">
        <f>COUNTA(A2:A27)</f>
        <v>26</v>
      </c>
      <c r="C38" s="75">
        <f>SUM(C2:C27)</f>
        <v>31436.39360627868</v>
      </c>
      <c r="D38" s="146"/>
      <c r="E38" s="146"/>
    </row>
    <row r="39" spans="1:5" ht="12.75">
      <c r="A39" s="63" t="s">
        <v>751</v>
      </c>
      <c r="B39" s="148">
        <f>COUNTA(A28:A34)</f>
        <v>7</v>
      </c>
      <c r="C39" s="75">
        <f>SUM(C28:C34)</f>
        <v>66177.54</v>
      </c>
      <c r="D39" s="146"/>
      <c r="E39" s="146"/>
    </row>
    <row r="40" spans="1:5" ht="12.75">
      <c r="A40" s="146"/>
      <c r="B40" s="146"/>
      <c r="C40" s="149"/>
      <c r="D40" s="146"/>
      <c r="E40" s="146"/>
    </row>
  </sheetData>
  <sheetProtection/>
  <autoFilter ref="A1:E46"/>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73"/>
  <sheetViews>
    <sheetView zoomScalePageLayoutView="0" workbookViewId="0" topLeftCell="A1">
      <pane ySplit="1" topLeftCell="A64" activePane="bottomLeft" state="frozen"/>
      <selection pane="topLeft" activeCell="F3" sqref="F3"/>
      <selection pane="bottomLeft" activeCell="C68" sqref="C68"/>
    </sheetView>
  </sheetViews>
  <sheetFormatPr defaultColWidth="9.140625" defaultRowHeight="12.75"/>
  <cols>
    <col min="1" max="1" width="10.7109375" style="5" customWidth="1"/>
    <col min="2" max="2" width="47.7109375" style="5" customWidth="1"/>
    <col min="3" max="3" width="12.00390625" style="4" customWidth="1"/>
    <col min="4" max="4" width="9.140625" style="162" customWidth="1"/>
    <col min="5" max="5" width="27.8515625" style="5" customWidth="1"/>
    <col min="6" max="16384" width="9.140625" style="5" customWidth="1"/>
  </cols>
  <sheetData>
    <row r="1" spans="1:5" ht="12.75">
      <c r="A1" s="35" t="s">
        <v>79</v>
      </c>
      <c r="B1" s="35" t="s">
        <v>80</v>
      </c>
      <c r="C1" s="19" t="s">
        <v>341</v>
      </c>
      <c r="D1" s="208" t="s">
        <v>81</v>
      </c>
      <c r="E1" s="35" t="s">
        <v>82</v>
      </c>
    </row>
    <row r="2" spans="1:5" ht="12.75">
      <c r="A2" s="150" t="s">
        <v>478</v>
      </c>
      <c r="B2" s="98" t="s">
        <v>1027</v>
      </c>
      <c r="C2" s="99">
        <v>575.2048368335613</v>
      </c>
      <c r="D2" s="210"/>
      <c r="E2" s="98" t="s">
        <v>1061</v>
      </c>
    </row>
    <row r="3" spans="1:5" ht="12.75">
      <c r="A3" s="150" t="s">
        <v>478</v>
      </c>
      <c r="B3" s="98" t="s">
        <v>1028</v>
      </c>
      <c r="C3" s="99">
        <v>319.5582426853118</v>
      </c>
      <c r="D3" s="210"/>
      <c r="E3" s="98" t="s">
        <v>1062</v>
      </c>
    </row>
    <row r="4" spans="1:5" ht="12.75">
      <c r="A4" s="150" t="s">
        <v>478</v>
      </c>
      <c r="B4" s="98" t="s">
        <v>1029</v>
      </c>
      <c r="C4" s="99">
        <v>639.1164853706236</v>
      </c>
      <c r="D4" s="210"/>
      <c r="E4" s="98" t="s">
        <v>1062</v>
      </c>
    </row>
    <row r="5" spans="1:5" ht="12.75">
      <c r="A5" s="150" t="s">
        <v>478</v>
      </c>
      <c r="B5" s="98" t="s">
        <v>1030</v>
      </c>
      <c r="C5" s="99">
        <v>319.5582426853118</v>
      </c>
      <c r="D5" s="210"/>
      <c r="E5" s="98" t="s">
        <v>1062</v>
      </c>
    </row>
    <row r="6" spans="1:5" ht="12.75">
      <c r="A6" s="150" t="s">
        <v>478</v>
      </c>
      <c r="B6" s="98" t="s">
        <v>1029</v>
      </c>
      <c r="C6" s="99">
        <v>639.1164853706236</v>
      </c>
      <c r="D6" s="210"/>
      <c r="E6" s="98" t="s">
        <v>1062</v>
      </c>
    </row>
    <row r="7" spans="1:5" ht="12.75">
      <c r="A7" s="150" t="s">
        <v>478</v>
      </c>
      <c r="B7" s="100" t="s">
        <v>1031</v>
      </c>
      <c r="C7" s="99">
        <v>1531.962215433385</v>
      </c>
      <c r="D7" s="210"/>
      <c r="E7" s="98" t="s">
        <v>1062</v>
      </c>
    </row>
    <row r="8" spans="1:5" ht="12.75">
      <c r="A8" s="150" t="s">
        <v>478</v>
      </c>
      <c r="B8" s="101" t="s">
        <v>1032</v>
      </c>
      <c r="C8" s="102">
        <v>1354.2878325003517</v>
      </c>
      <c r="D8" s="210"/>
      <c r="E8" s="103" t="s">
        <v>1061</v>
      </c>
    </row>
    <row r="9" spans="1:5" ht="12.75">
      <c r="A9" s="150" t="s">
        <v>478</v>
      </c>
      <c r="B9" s="101" t="s">
        <v>1033</v>
      </c>
      <c r="C9" s="102">
        <v>1438.0120920839033</v>
      </c>
      <c r="D9" s="210"/>
      <c r="E9" s="103" t="s">
        <v>1063</v>
      </c>
    </row>
    <row r="10" spans="1:5" ht="12.75">
      <c r="A10" s="150" t="s">
        <v>478</v>
      </c>
      <c r="B10" s="101" t="s">
        <v>1034</v>
      </c>
      <c r="C10" s="102">
        <v>1319.7755422903379</v>
      </c>
      <c r="D10" s="210"/>
      <c r="E10" s="103" t="s">
        <v>1064</v>
      </c>
    </row>
    <row r="11" spans="1:5" ht="12.75">
      <c r="A11" s="150" t="s">
        <v>478</v>
      </c>
      <c r="B11" s="101" t="s">
        <v>1035</v>
      </c>
      <c r="C11" s="102">
        <v>1460.317257423338</v>
      </c>
      <c r="D11" s="210"/>
      <c r="E11" s="103" t="s">
        <v>1065</v>
      </c>
    </row>
    <row r="12" spans="1:5" ht="12.75">
      <c r="A12" s="150" t="s">
        <v>478</v>
      </c>
      <c r="B12" s="101" t="s">
        <v>1036</v>
      </c>
      <c r="C12" s="102">
        <v>1597.7912134265591</v>
      </c>
      <c r="D12" s="210"/>
      <c r="E12" s="103" t="s">
        <v>1066</v>
      </c>
    </row>
    <row r="13" spans="1:5" ht="12.75">
      <c r="A13" s="150" t="s">
        <v>478</v>
      </c>
      <c r="B13" s="101" t="s">
        <v>1037</v>
      </c>
      <c r="C13" s="102">
        <v>1597.7912134265591</v>
      </c>
      <c r="D13" s="210"/>
      <c r="E13" s="103" t="s">
        <v>1061</v>
      </c>
    </row>
    <row r="14" spans="1:5" ht="12.75">
      <c r="A14" s="150" t="s">
        <v>478</v>
      </c>
      <c r="B14" s="101" t="s">
        <v>1038</v>
      </c>
      <c r="C14" s="102">
        <v>1597.7912134265591</v>
      </c>
      <c r="D14" s="210"/>
      <c r="E14" s="103" t="s">
        <v>1067</v>
      </c>
    </row>
    <row r="15" spans="1:5" ht="12.75">
      <c r="A15" s="150" t="s">
        <v>478</v>
      </c>
      <c r="B15" s="152" t="s">
        <v>1039</v>
      </c>
      <c r="C15" s="107">
        <v>1533.8795648894968</v>
      </c>
      <c r="D15" s="210"/>
      <c r="E15" s="108" t="s">
        <v>1064</v>
      </c>
    </row>
    <row r="16" spans="1:5" ht="12.75">
      <c r="A16" s="150" t="s">
        <v>478</v>
      </c>
      <c r="B16" s="152" t="s">
        <v>1040</v>
      </c>
      <c r="C16" s="107">
        <v>1597.7912134265591</v>
      </c>
      <c r="D16" s="210"/>
      <c r="E16" s="108" t="s">
        <v>1064</v>
      </c>
    </row>
    <row r="17" spans="1:5" ht="12.75">
      <c r="A17" s="150" t="s">
        <v>478</v>
      </c>
      <c r="B17" s="152" t="s">
        <v>1041</v>
      </c>
      <c r="C17" s="107">
        <v>1592.4226349494459</v>
      </c>
      <c r="D17" s="210"/>
      <c r="E17" s="108" t="s">
        <v>1068</v>
      </c>
    </row>
    <row r="18" spans="1:5" ht="12.75">
      <c r="A18" s="150" t="s">
        <v>478</v>
      </c>
      <c r="B18" s="111" t="s">
        <v>1042</v>
      </c>
      <c r="C18" s="102">
        <v>769.496248386231</v>
      </c>
      <c r="D18" s="210"/>
      <c r="E18" s="111" t="s">
        <v>1069</v>
      </c>
    </row>
    <row r="19" spans="1:5" ht="12.75">
      <c r="A19" s="150" t="s">
        <v>478</v>
      </c>
      <c r="B19" s="111" t="s">
        <v>1043</v>
      </c>
      <c r="C19" s="102">
        <v>1249.8561987907917</v>
      </c>
      <c r="D19" s="210"/>
      <c r="E19" s="111" t="s">
        <v>1070</v>
      </c>
    </row>
    <row r="20" spans="1:5" ht="12.75">
      <c r="A20" s="150" t="s">
        <v>478</v>
      </c>
      <c r="B20" s="111" t="s">
        <v>1044</v>
      </c>
      <c r="C20" s="102">
        <v>1288.4588345071772</v>
      </c>
      <c r="D20" s="210"/>
      <c r="E20" s="111" t="s">
        <v>1071</v>
      </c>
    </row>
    <row r="21" spans="1:5" ht="12.75">
      <c r="A21" s="150" t="s">
        <v>478</v>
      </c>
      <c r="B21" s="103" t="s">
        <v>1045</v>
      </c>
      <c r="C21" s="102">
        <v>822.8624749146779</v>
      </c>
      <c r="D21" s="210"/>
      <c r="E21" s="103" t="s">
        <v>1072</v>
      </c>
    </row>
    <row r="22" spans="1:5" ht="12.75">
      <c r="A22" s="150" t="s">
        <v>478</v>
      </c>
      <c r="B22" s="114" t="s">
        <v>1046</v>
      </c>
      <c r="C22" s="109">
        <v>1600</v>
      </c>
      <c r="D22" s="210"/>
      <c r="E22" s="114" t="s">
        <v>1061</v>
      </c>
    </row>
    <row r="23" spans="1:5" ht="12.75">
      <c r="A23" s="150" t="s">
        <v>478</v>
      </c>
      <c r="B23" s="114" t="s">
        <v>1047</v>
      </c>
      <c r="C23" s="109">
        <v>1523</v>
      </c>
      <c r="D23" s="210"/>
      <c r="E23" s="114" t="s">
        <v>1073</v>
      </c>
    </row>
    <row r="24" spans="1:5" ht="12.75">
      <c r="A24" s="150" t="s">
        <v>478</v>
      </c>
      <c r="B24" s="114" t="s">
        <v>1048</v>
      </c>
      <c r="C24" s="109">
        <v>882</v>
      </c>
      <c r="D24" s="210"/>
      <c r="E24" s="114" t="s">
        <v>1064</v>
      </c>
    </row>
    <row r="25" spans="1:5" ht="12.75">
      <c r="A25" s="150" t="s">
        <v>478</v>
      </c>
      <c r="B25" s="85" t="s">
        <v>1049</v>
      </c>
      <c r="C25" s="116">
        <v>875</v>
      </c>
      <c r="D25" s="210"/>
      <c r="E25" s="85" t="s">
        <v>1061</v>
      </c>
    </row>
    <row r="26" spans="1:5" ht="12.75">
      <c r="A26" s="150" t="s">
        <v>478</v>
      </c>
      <c r="B26" s="85" t="s">
        <v>1050</v>
      </c>
      <c r="C26" s="116">
        <v>642</v>
      </c>
      <c r="D26" s="210"/>
      <c r="E26" s="85" t="s">
        <v>1074</v>
      </c>
    </row>
    <row r="27" spans="1:5" ht="25.5">
      <c r="A27" s="150" t="s">
        <v>478</v>
      </c>
      <c r="B27" s="85" t="s">
        <v>1051</v>
      </c>
      <c r="C27" s="116">
        <v>1530</v>
      </c>
      <c r="D27" s="210"/>
      <c r="E27" s="85" t="s">
        <v>1069</v>
      </c>
    </row>
    <row r="28" spans="1:5" ht="12.75">
      <c r="A28" s="150" t="s">
        <v>478</v>
      </c>
      <c r="B28" s="152" t="s">
        <v>1052</v>
      </c>
      <c r="C28" s="118">
        <v>151</v>
      </c>
      <c r="D28" s="210"/>
      <c r="E28" s="119" t="s">
        <v>1064</v>
      </c>
    </row>
    <row r="29" spans="1:5" ht="12.75">
      <c r="A29" s="150" t="s">
        <v>478</v>
      </c>
      <c r="B29" s="152" t="s">
        <v>1053</v>
      </c>
      <c r="C29" s="118">
        <v>1590</v>
      </c>
      <c r="D29" s="210"/>
      <c r="E29" s="119" t="s">
        <v>1075</v>
      </c>
    </row>
    <row r="30" spans="1:5" ht="12.75">
      <c r="A30" s="150" t="s">
        <v>478</v>
      </c>
      <c r="B30" s="152" t="s">
        <v>1054</v>
      </c>
      <c r="C30" s="118">
        <v>1480</v>
      </c>
      <c r="D30" s="210"/>
      <c r="E30" s="119" t="s">
        <v>1061</v>
      </c>
    </row>
    <row r="31" spans="1:5" ht="12.75">
      <c r="A31" s="150" t="s">
        <v>478</v>
      </c>
      <c r="B31" s="103" t="s">
        <v>2285</v>
      </c>
      <c r="C31" s="102">
        <v>1469.9679163524345</v>
      </c>
      <c r="D31" s="210"/>
      <c r="E31" s="119" t="s">
        <v>2286</v>
      </c>
    </row>
    <row r="32" spans="1:5" ht="25.5">
      <c r="A32" s="150" t="s">
        <v>478</v>
      </c>
      <c r="B32" s="152" t="s">
        <v>1055</v>
      </c>
      <c r="C32" s="118">
        <v>1524.92</v>
      </c>
      <c r="D32" s="210"/>
      <c r="E32" s="119" t="s">
        <v>1072</v>
      </c>
    </row>
    <row r="33" spans="1:5" ht="12.75">
      <c r="A33" s="150" t="s">
        <v>478</v>
      </c>
      <c r="B33" s="152" t="s">
        <v>1056</v>
      </c>
      <c r="C33" s="118">
        <v>328</v>
      </c>
      <c r="D33" s="210"/>
      <c r="E33" s="119" t="s">
        <v>1074</v>
      </c>
    </row>
    <row r="34" spans="1:5" ht="12.75">
      <c r="A34" s="150" t="s">
        <v>478</v>
      </c>
      <c r="B34" s="152" t="s">
        <v>1057</v>
      </c>
      <c r="C34" s="118">
        <v>394</v>
      </c>
      <c r="D34" s="210"/>
      <c r="E34" s="119" t="s">
        <v>1064</v>
      </c>
    </row>
    <row r="35" spans="1:5" ht="12.75">
      <c r="A35" s="150" t="s">
        <v>478</v>
      </c>
      <c r="B35" s="101" t="s">
        <v>1058</v>
      </c>
      <c r="C35" s="116">
        <v>1534</v>
      </c>
      <c r="D35" s="210"/>
      <c r="E35" s="119" t="s">
        <v>1064</v>
      </c>
    </row>
    <row r="36" spans="1:5" ht="12.75">
      <c r="A36" s="150" t="s">
        <v>478</v>
      </c>
      <c r="B36" s="101" t="s">
        <v>1059</v>
      </c>
      <c r="C36" s="116">
        <v>1440</v>
      </c>
      <c r="D36" s="210"/>
      <c r="E36" s="119" t="s">
        <v>1064</v>
      </c>
    </row>
    <row r="37" spans="1:5" ht="12.75">
      <c r="A37" s="150" t="s">
        <v>478</v>
      </c>
      <c r="B37" s="101" t="s">
        <v>1060</v>
      </c>
      <c r="C37" s="116">
        <v>672.3</v>
      </c>
      <c r="D37" s="210"/>
      <c r="E37" s="87" t="s">
        <v>1069</v>
      </c>
    </row>
    <row r="38" spans="1:5" ht="12.75">
      <c r="A38" s="150" t="s">
        <v>478</v>
      </c>
      <c r="B38" s="101" t="s">
        <v>2446</v>
      </c>
      <c r="C38" s="116">
        <v>1245.36</v>
      </c>
      <c r="D38" s="209">
        <v>2013</v>
      </c>
      <c r="E38" s="87" t="s">
        <v>2447</v>
      </c>
    </row>
    <row r="39" spans="1:5" ht="12.75">
      <c r="A39" s="150" t="s">
        <v>478</v>
      </c>
      <c r="B39" s="101" t="s">
        <v>2454</v>
      </c>
      <c r="C39" s="116">
        <v>1185.5</v>
      </c>
      <c r="D39" s="209">
        <v>2013</v>
      </c>
      <c r="E39" s="87" t="s">
        <v>1069</v>
      </c>
    </row>
    <row r="40" spans="1:5" ht="12.75">
      <c r="A40" s="150" t="s">
        <v>478</v>
      </c>
      <c r="B40" s="101" t="s">
        <v>2474</v>
      </c>
      <c r="C40" s="116">
        <v>1297</v>
      </c>
      <c r="D40" s="209">
        <v>2013</v>
      </c>
      <c r="E40" s="87" t="s">
        <v>1064</v>
      </c>
    </row>
    <row r="41" spans="1:5" ht="12.75">
      <c r="A41" s="150" t="s">
        <v>478</v>
      </c>
      <c r="B41" s="101" t="s">
        <v>2491</v>
      </c>
      <c r="C41" s="116">
        <v>1600</v>
      </c>
      <c r="D41" s="209">
        <v>2013</v>
      </c>
      <c r="E41" s="87" t="s">
        <v>2492</v>
      </c>
    </row>
    <row r="42" spans="1:5" ht="12.75">
      <c r="A42" s="150" t="s">
        <v>478</v>
      </c>
      <c r="B42" s="101" t="s">
        <v>2545</v>
      </c>
      <c r="C42" s="116">
        <v>1278</v>
      </c>
      <c r="D42" s="209">
        <v>2013</v>
      </c>
      <c r="E42" s="87" t="s">
        <v>1074</v>
      </c>
    </row>
    <row r="43" spans="1:5" ht="12.75">
      <c r="A43" s="150" t="s">
        <v>478</v>
      </c>
      <c r="B43" s="101" t="s">
        <v>2558</v>
      </c>
      <c r="C43" s="116">
        <v>200</v>
      </c>
      <c r="D43" s="209">
        <v>2013</v>
      </c>
      <c r="E43" s="87" t="s">
        <v>1064</v>
      </c>
    </row>
    <row r="44" spans="1:5" ht="38.25">
      <c r="A44" s="150" t="s">
        <v>30</v>
      </c>
      <c r="B44" s="64" t="s">
        <v>76</v>
      </c>
      <c r="C44" s="75">
        <v>548138.7010596552</v>
      </c>
      <c r="D44" s="209">
        <v>2006</v>
      </c>
      <c r="E44" s="150" t="s">
        <v>75</v>
      </c>
    </row>
    <row r="45" spans="1:5" ht="25.5">
      <c r="A45" s="150" t="s">
        <v>30</v>
      </c>
      <c r="B45" s="187" t="s">
        <v>2406</v>
      </c>
      <c r="C45" s="75">
        <v>12590</v>
      </c>
      <c r="D45" s="209">
        <v>2007</v>
      </c>
      <c r="E45" s="150" t="s">
        <v>2407</v>
      </c>
    </row>
    <row r="46" spans="1:5" ht="25.5">
      <c r="A46" s="150" t="s">
        <v>30</v>
      </c>
      <c r="B46" s="219" t="s">
        <v>2408</v>
      </c>
      <c r="C46" s="222">
        <v>17074.8</v>
      </c>
      <c r="D46" s="209">
        <v>2012</v>
      </c>
      <c r="E46" s="219" t="s">
        <v>1087</v>
      </c>
    </row>
    <row r="47" spans="1:5" ht="12.75">
      <c r="A47" s="150" t="s">
        <v>30</v>
      </c>
      <c r="B47" s="219" t="s">
        <v>2409</v>
      </c>
      <c r="C47" s="222">
        <v>15713.98</v>
      </c>
      <c r="D47" s="209">
        <v>2012</v>
      </c>
      <c r="E47" s="219" t="s">
        <v>1087</v>
      </c>
    </row>
    <row r="48" spans="1:5" ht="25.5">
      <c r="A48" s="150" t="s">
        <v>30</v>
      </c>
      <c r="B48" s="219" t="s">
        <v>2410</v>
      </c>
      <c r="C48" s="222">
        <v>4100</v>
      </c>
      <c r="D48" s="209">
        <v>2012</v>
      </c>
      <c r="E48" s="219" t="s">
        <v>2411</v>
      </c>
    </row>
    <row r="49" spans="1:5" ht="12.75">
      <c r="A49" s="150" t="s">
        <v>750</v>
      </c>
      <c r="B49" s="126" t="s">
        <v>437</v>
      </c>
      <c r="C49" s="127">
        <v>4100.06</v>
      </c>
      <c r="D49" s="185" t="s">
        <v>1081</v>
      </c>
      <c r="E49" s="154" t="s">
        <v>1082</v>
      </c>
    </row>
    <row r="50" spans="1:5" ht="51">
      <c r="A50" s="63" t="s">
        <v>750</v>
      </c>
      <c r="B50" s="124" t="s">
        <v>337</v>
      </c>
      <c r="C50" s="125">
        <v>17197.522145386218</v>
      </c>
      <c r="D50" s="209">
        <v>2010</v>
      </c>
      <c r="E50" s="124" t="s">
        <v>1083</v>
      </c>
    </row>
    <row r="51" spans="1:5" ht="25.5">
      <c r="A51" s="63" t="s">
        <v>750</v>
      </c>
      <c r="B51" s="124" t="s">
        <v>336</v>
      </c>
      <c r="C51" s="125">
        <v>49584.95775440032</v>
      </c>
      <c r="D51" s="209">
        <v>2010</v>
      </c>
      <c r="E51" s="124" t="s">
        <v>1084</v>
      </c>
    </row>
    <row r="52" spans="1:5" ht="25.5">
      <c r="A52" s="63" t="s">
        <v>750</v>
      </c>
      <c r="B52" s="126" t="s">
        <v>454</v>
      </c>
      <c r="C52" s="127">
        <v>5139.2</v>
      </c>
      <c r="D52" s="185" t="s">
        <v>719</v>
      </c>
      <c r="E52" s="154" t="s">
        <v>1061</v>
      </c>
    </row>
    <row r="53" spans="1:5" ht="38.25">
      <c r="A53" s="63" t="s">
        <v>750</v>
      </c>
      <c r="B53" s="126" t="s">
        <v>455</v>
      </c>
      <c r="C53" s="127">
        <v>6480</v>
      </c>
      <c r="D53" s="185" t="s">
        <v>719</v>
      </c>
      <c r="E53" s="154" t="s">
        <v>1069</v>
      </c>
    </row>
    <row r="54" spans="1:5" ht="25.5">
      <c r="A54" s="63" t="s">
        <v>750</v>
      </c>
      <c r="B54" s="126" t="s">
        <v>1076</v>
      </c>
      <c r="C54" s="127">
        <v>31999.16</v>
      </c>
      <c r="D54" s="185" t="s">
        <v>719</v>
      </c>
      <c r="E54" s="154" t="s">
        <v>1085</v>
      </c>
    </row>
    <row r="55" spans="1:5" ht="12.75">
      <c r="A55" s="63" t="s">
        <v>750</v>
      </c>
      <c r="B55" s="163" t="s">
        <v>1249</v>
      </c>
      <c r="C55" s="127">
        <v>12850</v>
      </c>
      <c r="D55" s="185" t="s">
        <v>719</v>
      </c>
      <c r="E55" s="164" t="s">
        <v>1250</v>
      </c>
    </row>
    <row r="56" spans="1:5" ht="12.75">
      <c r="A56" s="63" t="s">
        <v>750</v>
      </c>
      <c r="B56" s="126" t="s">
        <v>1077</v>
      </c>
      <c r="C56" s="127">
        <v>5875.2</v>
      </c>
      <c r="D56" s="185" t="s">
        <v>818</v>
      </c>
      <c r="E56" s="154" t="s">
        <v>1086</v>
      </c>
    </row>
    <row r="57" spans="1:5" ht="12.75">
      <c r="A57" s="63" t="s">
        <v>750</v>
      </c>
      <c r="B57" s="126" t="s">
        <v>1078</v>
      </c>
      <c r="C57" s="127">
        <v>26281.8</v>
      </c>
      <c r="D57" s="185" t="s">
        <v>818</v>
      </c>
      <c r="E57" s="154" t="s">
        <v>1070</v>
      </c>
    </row>
    <row r="58" spans="1:5" ht="25.5">
      <c r="A58" s="63" t="s">
        <v>750</v>
      </c>
      <c r="B58" s="126" t="s">
        <v>1079</v>
      </c>
      <c r="C58" s="127">
        <v>60000</v>
      </c>
      <c r="D58" s="185" t="s">
        <v>818</v>
      </c>
      <c r="E58" s="154" t="s">
        <v>1087</v>
      </c>
    </row>
    <row r="59" spans="1:5" ht="25.5">
      <c r="A59" s="63" t="s">
        <v>750</v>
      </c>
      <c r="B59" s="126" t="s">
        <v>1080</v>
      </c>
      <c r="C59" s="127">
        <v>6145.2</v>
      </c>
      <c r="D59" s="185" t="s">
        <v>818</v>
      </c>
      <c r="E59" s="176" t="s">
        <v>1075</v>
      </c>
    </row>
    <row r="60" spans="1:5" ht="38.25">
      <c r="A60" s="63" t="s">
        <v>750</v>
      </c>
      <c r="B60" s="126" t="s">
        <v>2643</v>
      </c>
      <c r="C60" s="127">
        <v>4775</v>
      </c>
      <c r="D60" s="185" t="s">
        <v>2625</v>
      </c>
      <c r="E60" s="176" t="s">
        <v>2644</v>
      </c>
    </row>
    <row r="61" spans="1:5" ht="12.75">
      <c r="A61" s="63" t="s">
        <v>750</v>
      </c>
      <c r="B61" s="126" t="s">
        <v>2645</v>
      </c>
      <c r="C61" s="127">
        <v>35000</v>
      </c>
      <c r="D61" s="185" t="s">
        <v>2625</v>
      </c>
      <c r="E61" s="176" t="s">
        <v>2646</v>
      </c>
    </row>
    <row r="62" spans="1:5" ht="25.5">
      <c r="A62" s="63" t="s">
        <v>750</v>
      </c>
      <c r="B62" s="126" t="s">
        <v>2647</v>
      </c>
      <c r="C62" s="127">
        <v>7285</v>
      </c>
      <c r="D62" s="185" t="s">
        <v>2625</v>
      </c>
      <c r="E62" s="176" t="s">
        <v>2644</v>
      </c>
    </row>
    <row r="63" spans="1:5" ht="76.5">
      <c r="A63" s="63" t="s">
        <v>750</v>
      </c>
      <c r="B63" s="126" t="s">
        <v>2648</v>
      </c>
      <c r="C63" s="127">
        <v>2847</v>
      </c>
      <c r="D63" s="185" t="s">
        <v>2625</v>
      </c>
      <c r="E63" s="176" t="s">
        <v>2649</v>
      </c>
    </row>
    <row r="64" spans="1:5" ht="25.5">
      <c r="A64" s="63" t="s">
        <v>750</v>
      </c>
      <c r="B64" s="126" t="s">
        <v>2650</v>
      </c>
      <c r="C64" s="127">
        <v>6500</v>
      </c>
      <c r="D64" s="185" t="s">
        <v>2625</v>
      </c>
      <c r="E64" s="176" t="s">
        <v>1087</v>
      </c>
    </row>
    <row r="65" spans="1:5" ht="12.75">
      <c r="A65" s="63" t="s">
        <v>750</v>
      </c>
      <c r="B65" s="126" t="s">
        <v>2651</v>
      </c>
      <c r="C65" s="127">
        <v>7187</v>
      </c>
      <c r="D65" s="185" t="s">
        <v>2625</v>
      </c>
      <c r="E65" s="176" t="s">
        <v>2644</v>
      </c>
    </row>
    <row r="66" spans="1:5" ht="38.25">
      <c r="A66" s="63" t="s">
        <v>750</v>
      </c>
      <c r="B66" s="126" t="s">
        <v>2652</v>
      </c>
      <c r="C66" s="127">
        <v>1709</v>
      </c>
      <c r="D66" s="185" t="s">
        <v>2625</v>
      </c>
      <c r="E66" s="176" t="s">
        <v>1061</v>
      </c>
    </row>
    <row r="67" spans="1:5" ht="63.75">
      <c r="A67" s="63" t="s">
        <v>750</v>
      </c>
      <c r="B67" s="126" t="s">
        <v>2653</v>
      </c>
      <c r="C67" s="127">
        <v>4418</v>
      </c>
      <c r="D67" s="185" t="s">
        <v>2625</v>
      </c>
      <c r="E67" s="176" t="s">
        <v>2644</v>
      </c>
    </row>
    <row r="68" spans="1:6" ht="12.75">
      <c r="A68" s="249" t="s">
        <v>57</v>
      </c>
      <c r="B68" s="250">
        <f>SUM(B71:B73)</f>
        <v>66</v>
      </c>
      <c r="C68" s="251">
        <f>SUM(C2:C67)</f>
        <v>940678.678918615</v>
      </c>
      <c r="D68" s="248"/>
      <c r="E68" s="249" t="s">
        <v>2655</v>
      </c>
      <c r="F68" s="249">
        <v>27</v>
      </c>
    </row>
    <row r="69" ht="12.75">
      <c r="C69" s="30"/>
    </row>
    <row r="70" spans="1:3" ht="25.5">
      <c r="A70" s="17" t="s">
        <v>79</v>
      </c>
      <c r="B70" s="18" t="s">
        <v>106</v>
      </c>
      <c r="C70" s="19" t="s">
        <v>107</v>
      </c>
    </row>
    <row r="71" spans="1:3" ht="12.75">
      <c r="A71" s="13" t="s">
        <v>478</v>
      </c>
      <c r="B71" s="47">
        <f>COUNTA(A2:A43)</f>
        <v>42</v>
      </c>
      <c r="C71" s="14">
        <f>SUM(C2:C43)</f>
        <v>47687.09795917324</v>
      </c>
    </row>
    <row r="72" spans="1:3" ht="12.75">
      <c r="A72" s="13" t="s">
        <v>30</v>
      </c>
      <c r="B72" s="29">
        <f>COUNTA(A44:A48)</f>
        <v>5</v>
      </c>
      <c r="C72" s="28">
        <f>SUM(C44:C48)</f>
        <v>597617.4810596552</v>
      </c>
    </row>
    <row r="73" spans="1:3" ht="12.75">
      <c r="A73" s="13" t="s">
        <v>750</v>
      </c>
      <c r="B73" s="29">
        <f>COUNTA(A49:A67)</f>
        <v>19</v>
      </c>
      <c r="C73" s="28">
        <f>SUM(C49:C67)</f>
        <v>295374.0998997865</v>
      </c>
    </row>
  </sheetData>
  <sheetProtection/>
  <autoFilter ref="A1:E73"/>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60"/>
  <sheetViews>
    <sheetView zoomScalePageLayoutView="0" workbookViewId="0" topLeftCell="A1">
      <pane ySplit="1" topLeftCell="A146" activePane="bottomLeft" state="frozen"/>
      <selection pane="topLeft" activeCell="F3" sqref="F3"/>
      <selection pane="bottomLeft" activeCell="B160" sqref="B160"/>
    </sheetView>
  </sheetViews>
  <sheetFormatPr defaultColWidth="9.140625" defaultRowHeight="12.75"/>
  <cols>
    <col min="1" max="1" width="11.140625" style="5" customWidth="1"/>
    <col min="2" max="2" width="52.7109375" style="5" customWidth="1"/>
    <col min="3" max="3" width="12.421875" style="4" customWidth="1"/>
    <col min="4" max="4" width="9.140625" style="162" customWidth="1"/>
    <col min="5" max="5" width="29.421875" style="5" customWidth="1"/>
    <col min="6" max="16384" width="9.140625" style="5" customWidth="1"/>
  </cols>
  <sheetData>
    <row r="1" spans="1:5" ht="12.75">
      <c r="A1" s="95" t="s">
        <v>79</v>
      </c>
      <c r="B1" s="96" t="s">
        <v>80</v>
      </c>
      <c r="C1" s="97" t="s">
        <v>341</v>
      </c>
      <c r="D1" s="156" t="s">
        <v>81</v>
      </c>
      <c r="E1" s="96" t="s">
        <v>82</v>
      </c>
    </row>
    <row r="2" spans="1:5" ht="12.75">
      <c r="A2" s="63" t="s">
        <v>478</v>
      </c>
      <c r="B2" s="79" t="s">
        <v>1103</v>
      </c>
      <c r="C2" s="135">
        <v>1917.349456111871</v>
      </c>
      <c r="D2" s="156"/>
      <c r="E2" s="79" t="s">
        <v>636</v>
      </c>
    </row>
    <row r="3" spans="1:5" ht="25.5">
      <c r="A3" s="63" t="s">
        <v>478</v>
      </c>
      <c r="B3" s="79" t="s">
        <v>1104</v>
      </c>
      <c r="C3" s="135">
        <v>639.1164853706236</v>
      </c>
      <c r="D3" s="156"/>
      <c r="E3" s="79" t="s">
        <v>1171</v>
      </c>
    </row>
    <row r="4" spans="1:5" ht="12.75">
      <c r="A4" s="63" t="s">
        <v>478</v>
      </c>
      <c r="B4" s="79" t="s">
        <v>1105</v>
      </c>
      <c r="C4" s="135">
        <v>639.1164853706236</v>
      </c>
      <c r="D4" s="156"/>
      <c r="E4" s="79" t="s">
        <v>1172</v>
      </c>
    </row>
    <row r="5" spans="1:5" ht="25.5">
      <c r="A5" s="63" t="s">
        <v>478</v>
      </c>
      <c r="B5" s="79" t="s">
        <v>1106</v>
      </c>
      <c r="C5" s="135">
        <v>639.1164853706236</v>
      </c>
      <c r="D5" s="156"/>
      <c r="E5" s="79" t="s">
        <v>1171</v>
      </c>
    </row>
    <row r="6" spans="1:5" ht="12.75">
      <c r="A6" s="63" t="s">
        <v>478</v>
      </c>
      <c r="B6" s="79" t="s">
        <v>1107</v>
      </c>
      <c r="C6" s="135">
        <v>511.29318829649895</v>
      </c>
      <c r="D6" s="156"/>
      <c r="E6" s="79" t="s">
        <v>1173</v>
      </c>
    </row>
    <row r="7" spans="1:5" ht="25.5">
      <c r="A7" s="63" t="s">
        <v>478</v>
      </c>
      <c r="B7" s="79" t="s">
        <v>1108</v>
      </c>
      <c r="C7" s="135">
        <v>639.1164853706236</v>
      </c>
      <c r="D7" s="156"/>
      <c r="E7" s="79" t="s">
        <v>1171</v>
      </c>
    </row>
    <row r="8" spans="1:5" ht="12.75">
      <c r="A8" s="63" t="s">
        <v>478</v>
      </c>
      <c r="B8" s="79" t="s">
        <v>1109</v>
      </c>
      <c r="C8" s="135">
        <v>639.1164853706236</v>
      </c>
      <c r="D8" s="156"/>
      <c r="E8" s="79" t="s">
        <v>1174</v>
      </c>
    </row>
    <row r="9" spans="1:5" ht="12.75">
      <c r="A9" s="63" t="s">
        <v>478</v>
      </c>
      <c r="B9" s="79" t="s">
        <v>1110</v>
      </c>
      <c r="C9" s="135">
        <v>447.3815397594366</v>
      </c>
      <c r="D9" s="156"/>
      <c r="E9" s="79" t="s">
        <v>1175</v>
      </c>
    </row>
    <row r="10" spans="1:5" ht="25.5">
      <c r="A10" s="63" t="s">
        <v>478</v>
      </c>
      <c r="B10" s="84" t="s">
        <v>1111</v>
      </c>
      <c r="C10" s="135">
        <v>1659.146396022139</v>
      </c>
      <c r="D10" s="156"/>
      <c r="E10" s="84" t="s">
        <v>1171</v>
      </c>
    </row>
    <row r="11" spans="1:5" ht="12.75">
      <c r="A11" s="63" t="s">
        <v>478</v>
      </c>
      <c r="B11" s="84" t="s">
        <v>1112</v>
      </c>
      <c r="C11" s="135">
        <v>1533.8795648894968</v>
      </c>
      <c r="D11" s="156"/>
      <c r="E11" s="84" t="s">
        <v>1173</v>
      </c>
    </row>
    <row r="12" spans="1:5" ht="25.5">
      <c r="A12" s="63" t="s">
        <v>478</v>
      </c>
      <c r="B12" s="84" t="s">
        <v>1113</v>
      </c>
      <c r="C12" s="135">
        <v>732.2357572891235</v>
      </c>
      <c r="D12" s="156"/>
      <c r="E12" s="84" t="s">
        <v>1171</v>
      </c>
    </row>
    <row r="13" spans="1:5" ht="12.75">
      <c r="A13" s="63" t="s">
        <v>478</v>
      </c>
      <c r="B13" s="85" t="s">
        <v>1114</v>
      </c>
      <c r="C13" s="136">
        <v>1627.318395050682</v>
      </c>
      <c r="D13" s="156"/>
      <c r="E13" s="85" t="s">
        <v>1175</v>
      </c>
    </row>
    <row r="14" spans="1:5" ht="25.5">
      <c r="A14" s="63" t="s">
        <v>478</v>
      </c>
      <c r="B14" s="85" t="s">
        <v>1115</v>
      </c>
      <c r="C14" s="136">
        <v>1469.9679163524345</v>
      </c>
      <c r="D14" s="156"/>
      <c r="E14" s="85" t="s">
        <v>1171</v>
      </c>
    </row>
    <row r="15" spans="1:5" ht="12.75">
      <c r="A15" s="63" t="s">
        <v>478</v>
      </c>
      <c r="B15" s="85" t="s">
        <v>1116</v>
      </c>
      <c r="C15" s="136">
        <v>915.8539235361037</v>
      </c>
      <c r="D15" s="156"/>
      <c r="E15" s="85" t="s">
        <v>636</v>
      </c>
    </row>
    <row r="16" spans="1:5" ht="12.75">
      <c r="A16" s="63" t="s">
        <v>478</v>
      </c>
      <c r="B16" s="85" t="s">
        <v>1117</v>
      </c>
      <c r="C16" s="136">
        <v>1917.349456111871</v>
      </c>
      <c r="D16" s="156"/>
      <c r="E16" s="85" t="s">
        <v>636</v>
      </c>
    </row>
    <row r="17" spans="1:5" ht="25.5">
      <c r="A17" s="63" t="s">
        <v>478</v>
      </c>
      <c r="B17" s="85" t="s">
        <v>1118</v>
      </c>
      <c r="C17" s="136">
        <v>1917.349456111871</v>
      </c>
      <c r="D17" s="156"/>
      <c r="E17" s="85" t="s">
        <v>1171</v>
      </c>
    </row>
    <row r="18" spans="1:5" ht="25.5">
      <c r="A18" s="63" t="s">
        <v>478</v>
      </c>
      <c r="B18" s="87" t="s">
        <v>1119</v>
      </c>
      <c r="C18" s="136">
        <v>1597.7912134265591</v>
      </c>
      <c r="D18" s="156"/>
      <c r="E18" s="87" t="s">
        <v>1171</v>
      </c>
    </row>
    <row r="19" spans="1:5" ht="25.5">
      <c r="A19" s="63" t="s">
        <v>478</v>
      </c>
      <c r="B19" s="87" t="s">
        <v>1119</v>
      </c>
      <c r="C19" s="136">
        <v>869.1984201040482</v>
      </c>
      <c r="D19" s="156"/>
      <c r="E19" s="87" t="s">
        <v>1171</v>
      </c>
    </row>
    <row r="20" spans="1:5" ht="12.75">
      <c r="A20" s="63" t="s">
        <v>478</v>
      </c>
      <c r="B20" s="87" t="s">
        <v>1120</v>
      </c>
      <c r="C20" s="136">
        <v>776.5265297253078</v>
      </c>
      <c r="D20" s="156"/>
      <c r="E20" s="87" t="s">
        <v>636</v>
      </c>
    </row>
    <row r="21" spans="1:5" ht="12.75">
      <c r="A21" s="63" t="s">
        <v>478</v>
      </c>
      <c r="B21" s="85" t="s">
        <v>1121</v>
      </c>
      <c r="C21" s="136">
        <v>709.4192987613923</v>
      </c>
      <c r="D21" s="156"/>
      <c r="E21" s="87" t="s">
        <v>636</v>
      </c>
    </row>
    <row r="22" spans="1:5" ht="25.5">
      <c r="A22" s="63" t="s">
        <v>478</v>
      </c>
      <c r="B22" s="85" t="s">
        <v>1122</v>
      </c>
      <c r="C22" s="136">
        <v>1597.7912134265591</v>
      </c>
      <c r="D22" s="156"/>
      <c r="E22" s="87" t="s">
        <v>1176</v>
      </c>
    </row>
    <row r="23" spans="1:5" ht="25.5">
      <c r="A23" s="63" t="s">
        <v>478</v>
      </c>
      <c r="B23" s="85" t="s">
        <v>1123</v>
      </c>
      <c r="C23" s="136">
        <v>958.6747280559355</v>
      </c>
      <c r="D23" s="156"/>
      <c r="E23" s="87" t="s">
        <v>1177</v>
      </c>
    </row>
    <row r="24" spans="1:5" ht="12.75">
      <c r="A24" s="63" t="s">
        <v>478</v>
      </c>
      <c r="B24" s="85" t="s">
        <v>1124</v>
      </c>
      <c r="C24" s="136">
        <v>1430.534429205067</v>
      </c>
      <c r="D24" s="156"/>
      <c r="E24" s="87" t="s">
        <v>1175</v>
      </c>
    </row>
    <row r="25" spans="1:5" ht="12.75">
      <c r="A25" s="63" t="s">
        <v>478</v>
      </c>
      <c r="B25" s="85" t="s">
        <v>1125</v>
      </c>
      <c r="C25" s="136">
        <v>1597.7912134265591</v>
      </c>
      <c r="D25" s="156"/>
      <c r="E25" s="87" t="s">
        <v>1175</v>
      </c>
    </row>
    <row r="26" spans="1:5" ht="12.75">
      <c r="A26" s="63" t="s">
        <v>478</v>
      </c>
      <c r="B26" s="85" t="s">
        <v>1126</v>
      </c>
      <c r="C26" s="136">
        <v>1597.7912134265591</v>
      </c>
      <c r="D26" s="156"/>
      <c r="E26" s="87" t="s">
        <v>1178</v>
      </c>
    </row>
    <row r="27" spans="1:5" ht="12.75">
      <c r="A27" s="63" t="s">
        <v>478</v>
      </c>
      <c r="B27" s="85" t="s">
        <v>1127</v>
      </c>
      <c r="C27" s="136">
        <v>1438.0120920839033</v>
      </c>
      <c r="D27" s="156"/>
      <c r="E27" s="87" t="s">
        <v>1179</v>
      </c>
    </row>
    <row r="28" spans="1:5" ht="12.75">
      <c r="A28" s="63" t="s">
        <v>478</v>
      </c>
      <c r="B28" s="85" t="s">
        <v>1128</v>
      </c>
      <c r="C28" s="136">
        <v>1378.510347295898</v>
      </c>
      <c r="D28" s="156"/>
      <c r="E28" s="87" t="s">
        <v>1175</v>
      </c>
    </row>
    <row r="29" spans="1:5" ht="12.75">
      <c r="A29" s="63" t="s">
        <v>478</v>
      </c>
      <c r="B29" s="85" t="s">
        <v>1129</v>
      </c>
      <c r="C29" s="136">
        <v>1402.4133038487596</v>
      </c>
      <c r="D29" s="156"/>
      <c r="E29" s="87" t="s">
        <v>1175</v>
      </c>
    </row>
    <row r="30" spans="1:5" ht="12.75">
      <c r="A30" s="63" t="s">
        <v>478</v>
      </c>
      <c r="B30" s="85" t="s">
        <v>1130</v>
      </c>
      <c r="C30" s="136">
        <v>1597.7912134265591</v>
      </c>
      <c r="D30" s="156"/>
      <c r="E30" s="87" t="s">
        <v>1180</v>
      </c>
    </row>
    <row r="31" spans="1:5" ht="12.75">
      <c r="A31" s="63" t="s">
        <v>478</v>
      </c>
      <c r="B31" s="85" t="s">
        <v>1131</v>
      </c>
      <c r="C31" s="136">
        <v>1565.835389158028</v>
      </c>
      <c r="D31" s="156"/>
      <c r="E31" s="87" t="s">
        <v>1179</v>
      </c>
    </row>
    <row r="32" spans="1:5" ht="12.75">
      <c r="A32" s="63" t="s">
        <v>478</v>
      </c>
      <c r="B32" s="85" t="s">
        <v>1132</v>
      </c>
      <c r="C32" s="136">
        <v>1562.639806731175</v>
      </c>
      <c r="D32" s="156"/>
      <c r="E32" s="87" t="s">
        <v>1181</v>
      </c>
    </row>
    <row r="33" spans="1:5" ht="12.75">
      <c r="A33" s="63" t="s">
        <v>478</v>
      </c>
      <c r="B33" s="85" t="s">
        <v>1133</v>
      </c>
      <c r="C33" s="136">
        <v>1475.7199647207701</v>
      </c>
      <c r="D33" s="156"/>
      <c r="E33" s="87" t="s">
        <v>636</v>
      </c>
    </row>
    <row r="34" spans="1:5" ht="12.75">
      <c r="A34" s="63" t="s">
        <v>478</v>
      </c>
      <c r="B34" s="85" t="s">
        <v>1134</v>
      </c>
      <c r="C34" s="136">
        <v>1597.7912134265591</v>
      </c>
      <c r="D34" s="156"/>
      <c r="E34" s="87" t="s">
        <v>1180</v>
      </c>
    </row>
    <row r="35" spans="1:5" ht="12.75">
      <c r="A35" s="63" t="s">
        <v>478</v>
      </c>
      <c r="B35" s="85" t="s">
        <v>1135</v>
      </c>
      <c r="C35" s="136">
        <v>1221.7350734344843</v>
      </c>
      <c r="D35" s="156"/>
      <c r="E35" s="87" t="s">
        <v>1179</v>
      </c>
    </row>
    <row r="36" spans="1:5" ht="25.5">
      <c r="A36" s="63" t="s">
        <v>478</v>
      </c>
      <c r="B36" s="85" t="s">
        <v>1136</v>
      </c>
      <c r="C36" s="136">
        <v>1118.4538493985915</v>
      </c>
      <c r="D36" s="156"/>
      <c r="E36" s="87" t="s">
        <v>1177</v>
      </c>
    </row>
    <row r="37" spans="1:5" ht="12.75">
      <c r="A37" s="63" t="s">
        <v>478</v>
      </c>
      <c r="B37" s="85" t="s">
        <v>1137</v>
      </c>
      <c r="C37" s="136">
        <v>1572.993493794179</v>
      </c>
      <c r="D37" s="156"/>
      <c r="E37" s="87" t="s">
        <v>1175</v>
      </c>
    </row>
    <row r="38" spans="1:5" ht="12.75">
      <c r="A38" s="63" t="s">
        <v>478</v>
      </c>
      <c r="B38" s="85" t="s">
        <v>1138</v>
      </c>
      <c r="C38" s="138">
        <v>1562.2563368399526</v>
      </c>
      <c r="D38" s="156"/>
      <c r="E38" s="87" t="s">
        <v>1175</v>
      </c>
    </row>
    <row r="39" spans="1:5" ht="25.5">
      <c r="A39" s="63" t="s">
        <v>478</v>
      </c>
      <c r="B39" s="85" t="s">
        <v>1139</v>
      </c>
      <c r="C39" s="138">
        <v>1311.4670279805198</v>
      </c>
      <c r="D39" s="156"/>
      <c r="E39" s="87" t="s">
        <v>1177</v>
      </c>
    </row>
    <row r="40" spans="1:5" ht="12.75">
      <c r="A40" s="63" t="s">
        <v>478</v>
      </c>
      <c r="B40" s="85" t="s">
        <v>1140</v>
      </c>
      <c r="C40" s="138">
        <v>1597.7912134265591</v>
      </c>
      <c r="D40" s="156"/>
      <c r="E40" s="87" t="s">
        <v>636</v>
      </c>
    </row>
    <row r="41" spans="1:5" ht="25.5">
      <c r="A41" s="63" t="s">
        <v>478</v>
      </c>
      <c r="B41" s="85" t="s">
        <v>1141</v>
      </c>
      <c r="C41" s="138">
        <v>958.6747280559355</v>
      </c>
      <c r="D41" s="156"/>
      <c r="E41" s="87" t="s">
        <v>1179</v>
      </c>
    </row>
    <row r="42" spans="1:5" ht="12.75">
      <c r="A42" s="63" t="s">
        <v>478</v>
      </c>
      <c r="B42" s="85" t="s">
        <v>1142</v>
      </c>
      <c r="C42" s="138">
        <v>1512.7887208722661</v>
      </c>
      <c r="D42" s="156"/>
      <c r="E42" s="87" t="s">
        <v>1175</v>
      </c>
    </row>
    <row r="43" spans="1:5" ht="12.75">
      <c r="A43" s="63" t="s">
        <v>478</v>
      </c>
      <c r="B43" s="85" t="s">
        <v>1143</v>
      </c>
      <c r="C43" s="136">
        <v>1253.9465442971637</v>
      </c>
      <c r="D43" s="156"/>
      <c r="E43" s="87" t="s">
        <v>636</v>
      </c>
    </row>
    <row r="44" spans="1:5" ht="12.75">
      <c r="A44" s="63" t="s">
        <v>478</v>
      </c>
      <c r="B44" s="89" t="s">
        <v>1144</v>
      </c>
      <c r="C44" s="140">
        <v>1597.7912134265591</v>
      </c>
      <c r="D44" s="156"/>
      <c r="E44" s="91" t="s">
        <v>1181</v>
      </c>
    </row>
    <row r="45" spans="1:5" ht="12.75">
      <c r="A45" s="63" t="s">
        <v>478</v>
      </c>
      <c r="B45" s="89" t="s">
        <v>1145</v>
      </c>
      <c r="C45" s="140">
        <v>1597.7912134265591</v>
      </c>
      <c r="D45" s="156"/>
      <c r="E45" s="91" t="s">
        <v>1182</v>
      </c>
    </row>
    <row r="46" spans="1:5" ht="25.5">
      <c r="A46" s="63" t="s">
        <v>478</v>
      </c>
      <c r="B46" s="89" t="s">
        <v>1146</v>
      </c>
      <c r="C46" s="140">
        <v>1597.7912134265591</v>
      </c>
      <c r="D46" s="156"/>
      <c r="E46" s="91" t="s">
        <v>1171</v>
      </c>
    </row>
    <row r="47" spans="1:5" ht="12.75">
      <c r="A47" s="63" t="s">
        <v>478</v>
      </c>
      <c r="B47" s="89" t="s">
        <v>1147</v>
      </c>
      <c r="C47" s="140">
        <v>1121.6494318254445</v>
      </c>
      <c r="D47" s="156"/>
      <c r="E47" s="91" t="s">
        <v>1178</v>
      </c>
    </row>
    <row r="48" spans="1:5" ht="25.5">
      <c r="A48" s="63" t="s">
        <v>478</v>
      </c>
      <c r="B48" s="89" t="s">
        <v>1148</v>
      </c>
      <c r="C48" s="140">
        <v>1597.7912134265591</v>
      </c>
      <c r="D48" s="156"/>
      <c r="E48" s="91" t="s">
        <v>1177</v>
      </c>
    </row>
    <row r="49" spans="1:5" ht="25.5">
      <c r="A49" s="63" t="s">
        <v>478</v>
      </c>
      <c r="B49" s="89" t="s">
        <v>1149</v>
      </c>
      <c r="C49" s="140">
        <v>1437.4368872470698</v>
      </c>
      <c r="D49" s="156"/>
      <c r="E49" s="91" t="s">
        <v>1177</v>
      </c>
    </row>
    <row r="50" spans="1:5" ht="25.5">
      <c r="A50" s="63" t="s">
        <v>478</v>
      </c>
      <c r="B50" s="117" t="s">
        <v>1150</v>
      </c>
      <c r="C50" s="136">
        <v>1326.8058236294148</v>
      </c>
      <c r="D50" s="156"/>
      <c r="E50" s="117" t="s">
        <v>1177</v>
      </c>
    </row>
    <row r="51" spans="1:5" ht="25.5">
      <c r="A51" s="63" t="s">
        <v>478</v>
      </c>
      <c r="B51" s="117" t="s">
        <v>1151</v>
      </c>
      <c r="C51" s="136">
        <v>1597.7912134265591</v>
      </c>
      <c r="D51" s="156"/>
      <c r="E51" s="117" t="s">
        <v>1178</v>
      </c>
    </row>
    <row r="52" spans="1:5" ht="12.75">
      <c r="A52" s="63" t="s">
        <v>478</v>
      </c>
      <c r="B52" s="117" t="s">
        <v>1152</v>
      </c>
      <c r="C52" s="136">
        <v>1523.1424079352703</v>
      </c>
      <c r="D52" s="156"/>
      <c r="E52" s="117" t="s">
        <v>1183</v>
      </c>
    </row>
    <row r="53" spans="1:5" ht="12.75">
      <c r="A53" s="63" t="s">
        <v>478</v>
      </c>
      <c r="B53" s="117" t="s">
        <v>1153</v>
      </c>
      <c r="C53" s="136">
        <v>1579.1929237022741</v>
      </c>
      <c r="D53" s="156"/>
      <c r="E53" s="117" t="s">
        <v>1180</v>
      </c>
    </row>
    <row r="54" spans="1:5" ht="25.5">
      <c r="A54" s="63" t="s">
        <v>478</v>
      </c>
      <c r="B54" s="130" t="s">
        <v>1154</v>
      </c>
      <c r="C54" s="141">
        <v>1600</v>
      </c>
      <c r="D54" s="156"/>
      <c r="E54" s="130" t="s">
        <v>1185</v>
      </c>
    </row>
    <row r="55" spans="1:5" ht="12.75">
      <c r="A55" s="63" t="s">
        <v>478</v>
      </c>
      <c r="B55" s="130" t="s">
        <v>1155</v>
      </c>
      <c r="C55" s="141">
        <v>1461</v>
      </c>
      <c r="D55" s="156"/>
      <c r="E55" s="130" t="s">
        <v>1185</v>
      </c>
    </row>
    <row r="56" spans="1:5" ht="25.5">
      <c r="A56" s="63" t="s">
        <v>478</v>
      </c>
      <c r="B56" s="130" t="s">
        <v>1156</v>
      </c>
      <c r="C56" s="141">
        <v>716</v>
      </c>
      <c r="D56" s="156"/>
      <c r="E56" s="130" t="s">
        <v>1177</v>
      </c>
    </row>
    <row r="57" spans="1:5" ht="12.75">
      <c r="A57" s="63" t="s">
        <v>478</v>
      </c>
      <c r="B57" s="130" t="s">
        <v>1157</v>
      </c>
      <c r="C57" s="141">
        <v>1600</v>
      </c>
      <c r="D57" s="156"/>
      <c r="E57" s="130" t="s">
        <v>1186</v>
      </c>
    </row>
    <row r="58" spans="1:5" ht="25.5">
      <c r="A58" s="63" t="s">
        <v>478</v>
      </c>
      <c r="B58" s="130" t="s">
        <v>1158</v>
      </c>
      <c r="C58" s="141">
        <v>727</v>
      </c>
      <c r="D58" s="156"/>
      <c r="E58" s="130" t="s">
        <v>1187</v>
      </c>
    </row>
    <row r="59" spans="1:5" ht="12.75">
      <c r="A59" s="63" t="s">
        <v>478</v>
      </c>
      <c r="B59" s="85" t="s">
        <v>1159</v>
      </c>
      <c r="C59" s="136">
        <v>1359</v>
      </c>
      <c r="D59" s="156"/>
      <c r="E59" s="85" t="s">
        <v>1185</v>
      </c>
    </row>
    <row r="60" spans="1:5" ht="25.5">
      <c r="A60" s="63" t="s">
        <v>478</v>
      </c>
      <c r="B60" s="85" t="s">
        <v>1160</v>
      </c>
      <c r="C60" s="136">
        <v>1485</v>
      </c>
      <c r="D60" s="156"/>
      <c r="E60" s="85" t="s">
        <v>1185</v>
      </c>
    </row>
    <row r="61" spans="1:5" ht="25.5">
      <c r="A61" s="63" t="s">
        <v>478</v>
      </c>
      <c r="B61" s="85" t="s">
        <v>1161</v>
      </c>
      <c r="C61" s="136">
        <v>1363</v>
      </c>
      <c r="D61" s="156"/>
      <c r="E61" s="85" t="s">
        <v>1177</v>
      </c>
    </row>
    <row r="62" spans="1:5" ht="25.5">
      <c r="A62" s="63" t="s">
        <v>478</v>
      </c>
      <c r="B62" s="85" t="s">
        <v>1162</v>
      </c>
      <c r="C62" s="136">
        <v>1438</v>
      </c>
      <c r="D62" s="156"/>
      <c r="E62" s="85" t="s">
        <v>1177</v>
      </c>
    </row>
    <row r="63" spans="1:5" ht="12.75">
      <c r="A63" s="63" t="s">
        <v>478</v>
      </c>
      <c r="B63" s="89" t="s">
        <v>1163</v>
      </c>
      <c r="C63" s="75">
        <v>1428</v>
      </c>
      <c r="D63" s="156"/>
      <c r="E63" s="119" t="s">
        <v>1185</v>
      </c>
    </row>
    <row r="64" spans="1:5" ht="12.75">
      <c r="A64" s="63" t="s">
        <v>478</v>
      </c>
      <c r="B64" s="89" t="s">
        <v>1164</v>
      </c>
      <c r="C64" s="75">
        <v>1541</v>
      </c>
      <c r="D64" s="156"/>
      <c r="E64" s="119" t="s">
        <v>1188</v>
      </c>
    </row>
    <row r="65" spans="1:5" ht="25.5">
      <c r="A65" s="63" t="s">
        <v>478</v>
      </c>
      <c r="B65" s="89" t="s">
        <v>1165</v>
      </c>
      <c r="C65" s="75">
        <v>1383</v>
      </c>
      <c r="D65" s="156"/>
      <c r="E65" s="119" t="s">
        <v>1177</v>
      </c>
    </row>
    <row r="66" spans="1:5" ht="12.75">
      <c r="A66" s="63" t="s">
        <v>478</v>
      </c>
      <c r="B66" s="85" t="s">
        <v>1166</v>
      </c>
      <c r="C66" s="136">
        <v>754</v>
      </c>
      <c r="D66" s="156"/>
      <c r="E66" s="87" t="s">
        <v>1185</v>
      </c>
    </row>
    <row r="67" spans="1:5" ht="25.5">
      <c r="A67" s="63" t="s">
        <v>478</v>
      </c>
      <c r="B67" s="85" t="s">
        <v>1167</v>
      </c>
      <c r="C67" s="136">
        <v>1367</v>
      </c>
      <c r="D67" s="156"/>
      <c r="E67" s="87" t="s">
        <v>1177</v>
      </c>
    </row>
    <row r="68" spans="1:5" ht="12.75">
      <c r="A68" s="63" t="s">
        <v>478</v>
      </c>
      <c r="B68" s="85" t="s">
        <v>1168</v>
      </c>
      <c r="C68" s="136">
        <v>1485</v>
      </c>
      <c r="D68" s="156"/>
      <c r="E68" s="87" t="s">
        <v>1189</v>
      </c>
    </row>
    <row r="69" spans="1:5" ht="12.75">
      <c r="A69" s="63" t="s">
        <v>478</v>
      </c>
      <c r="B69" s="85" t="s">
        <v>1169</v>
      </c>
      <c r="C69" s="136">
        <v>792</v>
      </c>
      <c r="D69" s="156"/>
      <c r="E69" s="87" t="s">
        <v>1190</v>
      </c>
    </row>
    <row r="70" spans="1:5" ht="12.75">
      <c r="A70" s="63" t="s">
        <v>478</v>
      </c>
      <c r="B70" s="85" t="s">
        <v>1170</v>
      </c>
      <c r="C70" s="136">
        <v>1274</v>
      </c>
      <c r="D70" s="156"/>
      <c r="E70" s="87" t="s">
        <v>1190</v>
      </c>
    </row>
    <row r="71" spans="1:5" ht="12.75">
      <c r="A71" s="63" t="s">
        <v>478</v>
      </c>
      <c r="B71" s="85" t="s">
        <v>2477</v>
      </c>
      <c r="C71" s="136">
        <v>1062</v>
      </c>
      <c r="D71" s="157">
        <v>2013</v>
      </c>
      <c r="E71" s="87" t="s">
        <v>1190</v>
      </c>
    </row>
    <row r="72" spans="1:5" ht="12.75">
      <c r="A72" s="63" t="s">
        <v>478</v>
      </c>
      <c r="B72" s="85" t="s">
        <v>2493</v>
      </c>
      <c r="C72" s="136">
        <v>882</v>
      </c>
      <c r="D72" s="157">
        <v>2013</v>
      </c>
      <c r="E72" s="87" t="s">
        <v>2494</v>
      </c>
    </row>
    <row r="73" spans="1:5" ht="12.75">
      <c r="A73" s="63" t="s">
        <v>478</v>
      </c>
      <c r="B73" s="85" t="s">
        <v>2525</v>
      </c>
      <c r="C73" s="136">
        <v>1444</v>
      </c>
      <c r="D73" s="157">
        <v>2013</v>
      </c>
      <c r="E73" s="87" t="s">
        <v>636</v>
      </c>
    </row>
    <row r="74" spans="1:5" ht="12.75">
      <c r="A74" s="63" t="s">
        <v>478</v>
      </c>
      <c r="B74" s="85" t="s">
        <v>2528</v>
      </c>
      <c r="C74" s="136">
        <v>970</v>
      </c>
      <c r="D74" s="157">
        <v>2013</v>
      </c>
      <c r="E74" s="87" t="s">
        <v>1189</v>
      </c>
    </row>
    <row r="75" spans="1:5" ht="12.75">
      <c r="A75" s="63" t="s">
        <v>478</v>
      </c>
      <c r="B75" s="85" t="s">
        <v>2533</v>
      </c>
      <c r="C75" s="136">
        <v>1377</v>
      </c>
      <c r="D75" s="157">
        <v>2013</v>
      </c>
      <c r="E75" s="87" t="s">
        <v>1189</v>
      </c>
    </row>
    <row r="76" spans="1:5" ht="12.75">
      <c r="A76" s="63" t="s">
        <v>750</v>
      </c>
      <c r="B76" s="75" t="s">
        <v>635</v>
      </c>
      <c r="C76" s="75">
        <v>21538.22555699002</v>
      </c>
      <c r="D76" s="157">
        <v>2004</v>
      </c>
      <c r="E76" s="83" t="s">
        <v>636</v>
      </c>
    </row>
    <row r="77" spans="1:5" ht="12.75">
      <c r="A77" s="63" t="s">
        <v>750</v>
      </c>
      <c r="B77" s="75" t="s">
        <v>637</v>
      </c>
      <c r="C77" s="75">
        <v>52685.056178339066</v>
      </c>
      <c r="D77" s="157">
        <v>2006</v>
      </c>
      <c r="E77" s="83" t="s">
        <v>636</v>
      </c>
    </row>
    <row r="78" spans="1:5" ht="38.25">
      <c r="A78" s="63" t="s">
        <v>750</v>
      </c>
      <c r="B78" s="120" t="s">
        <v>312</v>
      </c>
      <c r="C78" s="121">
        <v>43799.48359387982</v>
      </c>
      <c r="D78" s="157">
        <v>2009</v>
      </c>
      <c r="E78" s="120" t="s">
        <v>636</v>
      </c>
    </row>
    <row r="79" spans="1:5" ht="12.75">
      <c r="A79" s="63" t="s">
        <v>750</v>
      </c>
      <c r="B79" s="120" t="s">
        <v>576</v>
      </c>
      <c r="C79" s="121">
        <v>60000</v>
      </c>
      <c r="D79" s="157">
        <v>2009</v>
      </c>
      <c r="E79" s="120" t="s">
        <v>577</v>
      </c>
    </row>
    <row r="80" spans="1:5" ht="12.75">
      <c r="A80" s="63" t="s">
        <v>750</v>
      </c>
      <c r="B80" s="122" t="s">
        <v>588</v>
      </c>
      <c r="C80" s="123">
        <v>59949.1263277645</v>
      </c>
      <c r="D80" s="157">
        <v>2007</v>
      </c>
      <c r="E80" s="122" t="s">
        <v>636</v>
      </c>
    </row>
    <row r="81" spans="1:5" ht="51">
      <c r="A81" s="63" t="s">
        <v>750</v>
      </c>
      <c r="B81" s="124" t="s">
        <v>338</v>
      </c>
      <c r="C81" s="125">
        <v>59725.1159996421</v>
      </c>
      <c r="D81" s="157">
        <v>2010</v>
      </c>
      <c r="E81" s="122" t="s">
        <v>636</v>
      </c>
    </row>
    <row r="82" spans="1:5" ht="25.5">
      <c r="A82" s="63" t="s">
        <v>750</v>
      </c>
      <c r="B82" s="124" t="s">
        <v>181</v>
      </c>
      <c r="C82" s="125">
        <v>60000</v>
      </c>
      <c r="D82" s="157">
        <v>2010</v>
      </c>
      <c r="E82" s="120" t="s">
        <v>577</v>
      </c>
    </row>
    <row r="83" spans="1:5" ht="25.5">
      <c r="A83" s="63" t="s">
        <v>750</v>
      </c>
      <c r="B83" s="70" t="s">
        <v>120</v>
      </c>
      <c r="C83" s="71">
        <v>639.1164853706236</v>
      </c>
      <c r="D83" s="158">
        <v>39896.685208333336</v>
      </c>
      <c r="E83" s="70" t="s">
        <v>1196</v>
      </c>
    </row>
    <row r="84" spans="1:5" ht="12.75">
      <c r="A84" s="63" t="s">
        <v>750</v>
      </c>
      <c r="B84" s="70" t="s">
        <v>121</v>
      </c>
      <c r="C84" s="71">
        <v>8687.574297291425</v>
      </c>
      <c r="D84" s="158">
        <v>39910.665868055556</v>
      </c>
      <c r="E84" s="70" t="s">
        <v>1197</v>
      </c>
    </row>
    <row r="85" spans="1:5" ht="12.75">
      <c r="A85" s="63" t="s">
        <v>750</v>
      </c>
      <c r="B85" s="70" t="s">
        <v>122</v>
      </c>
      <c r="C85" s="71">
        <v>1597.7912134265591</v>
      </c>
      <c r="D85" s="158">
        <v>39937.59601851852</v>
      </c>
      <c r="E85" s="70" t="s">
        <v>1196</v>
      </c>
    </row>
    <row r="86" spans="1:5" ht="25.5">
      <c r="A86" s="63" t="s">
        <v>750</v>
      </c>
      <c r="B86" s="70" t="s">
        <v>123</v>
      </c>
      <c r="C86" s="71">
        <v>3194.943310367748</v>
      </c>
      <c r="D86" s="158">
        <v>39937.62016203704</v>
      </c>
      <c r="E86" s="70" t="s">
        <v>1196</v>
      </c>
    </row>
    <row r="87" spans="1:5" ht="12.75">
      <c r="A87" s="63" t="s">
        <v>750</v>
      </c>
      <c r="B87" s="70" t="s">
        <v>124</v>
      </c>
      <c r="C87" s="71">
        <v>3122.211854332571</v>
      </c>
      <c r="D87" s="158">
        <v>39946.45758101852</v>
      </c>
      <c r="E87" s="70" t="s">
        <v>1180</v>
      </c>
    </row>
    <row r="88" spans="1:5" ht="12.75">
      <c r="A88" s="63" t="s">
        <v>750</v>
      </c>
      <c r="B88" s="70" t="s">
        <v>125</v>
      </c>
      <c r="C88" s="71">
        <v>2914.3711732900438</v>
      </c>
      <c r="D88" s="158">
        <v>40093.38637731482</v>
      </c>
      <c r="E88" s="70" t="s">
        <v>636</v>
      </c>
    </row>
    <row r="89" spans="1:5" ht="38.25">
      <c r="A89" s="63" t="s">
        <v>750</v>
      </c>
      <c r="B89" s="70" t="s">
        <v>126</v>
      </c>
      <c r="C89" s="71">
        <v>1962.0876100878147</v>
      </c>
      <c r="D89" s="158">
        <v>40163.625451388885</v>
      </c>
      <c r="E89" s="70" t="s">
        <v>1178</v>
      </c>
    </row>
    <row r="90" spans="1:5" ht="12.75">
      <c r="A90" s="63" t="s">
        <v>750</v>
      </c>
      <c r="B90" s="70" t="s">
        <v>127</v>
      </c>
      <c r="C90" s="71">
        <v>639.1164853706236</v>
      </c>
      <c r="D90" s="158">
        <v>40183.58497685185</v>
      </c>
      <c r="E90" s="70" t="s">
        <v>1196</v>
      </c>
    </row>
    <row r="91" spans="1:5" ht="25.5">
      <c r="A91" s="63" t="s">
        <v>750</v>
      </c>
      <c r="B91" s="70" t="s">
        <v>128</v>
      </c>
      <c r="C91" s="71">
        <v>1840.6554778673963</v>
      </c>
      <c r="D91" s="158">
        <v>40198.61115740741</v>
      </c>
      <c r="E91" s="70" t="s">
        <v>1194</v>
      </c>
    </row>
    <row r="92" spans="1:5" ht="12.75">
      <c r="A92" s="63" t="s">
        <v>750</v>
      </c>
      <c r="B92" s="70" t="s">
        <v>129</v>
      </c>
      <c r="C92" s="71">
        <v>1597.7912134265591</v>
      </c>
      <c r="D92" s="158">
        <v>40199.56165509259</v>
      </c>
      <c r="E92" s="70" t="s">
        <v>1196</v>
      </c>
    </row>
    <row r="93" spans="1:5" ht="12.75">
      <c r="A93" s="63" t="s">
        <v>750</v>
      </c>
      <c r="B93" s="70" t="s">
        <v>130</v>
      </c>
      <c r="C93" s="71">
        <v>4128.6285838456915</v>
      </c>
      <c r="D93" s="158">
        <v>40207.65898148148</v>
      </c>
      <c r="E93" s="70" t="s">
        <v>1194</v>
      </c>
    </row>
    <row r="94" spans="1:5" ht="25.5">
      <c r="A94" s="63" t="s">
        <v>750</v>
      </c>
      <c r="B94" s="70" t="s">
        <v>131</v>
      </c>
      <c r="C94" s="71">
        <v>3962.522209297867</v>
      </c>
      <c r="D94" s="158">
        <v>40280.50240740741</v>
      </c>
      <c r="E94" s="70" t="s">
        <v>1196</v>
      </c>
    </row>
    <row r="95" spans="1:5" ht="25.5">
      <c r="A95" s="63" t="s">
        <v>750</v>
      </c>
      <c r="B95" s="70" t="s">
        <v>132</v>
      </c>
      <c r="C95" s="71">
        <v>4018.764460010482</v>
      </c>
      <c r="D95" s="158">
        <v>40284.57675925926</v>
      </c>
      <c r="E95" s="70" t="s">
        <v>1171</v>
      </c>
    </row>
    <row r="96" spans="1:5" ht="12.75">
      <c r="A96" s="63" t="s">
        <v>750</v>
      </c>
      <c r="B96" s="70" t="s">
        <v>133</v>
      </c>
      <c r="C96" s="71">
        <v>1597.7912134265591</v>
      </c>
      <c r="D96" s="158">
        <v>40298.39878472222</v>
      </c>
      <c r="E96" s="70" t="s">
        <v>1198</v>
      </c>
    </row>
    <row r="97" spans="1:5" ht="25.5">
      <c r="A97" s="63" t="s">
        <v>750</v>
      </c>
      <c r="B97" s="70" t="s">
        <v>134</v>
      </c>
      <c r="C97" s="71">
        <v>1327.5727634118596</v>
      </c>
      <c r="D97" s="158">
        <v>40301.6721412037</v>
      </c>
      <c r="E97" s="70" t="s">
        <v>1199</v>
      </c>
    </row>
    <row r="98" spans="1:5" ht="51">
      <c r="A98" s="63" t="s">
        <v>750</v>
      </c>
      <c r="B98" s="70" t="s">
        <v>135</v>
      </c>
      <c r="C98" s="71">
        <v>1294.5943527667353</v>
      </c>
      <c r="D98" s="158">
        <v>40358.430439814816</v>
      </c>
      <c r="E98" s="70" t="s">
        <v>1199</v>
      </c>
    </row>
    <row r="99" spans="1:5" ht="12.75">
      <c r="A99" s="63" t="s">
        <v>750</v>
      </c>
      <c r="B99" s="70" t="s">
        <v>136</v>
      </c>
      <c r="C99" s="71">
        <v>5338.130967750183</v>
      </c>
      <c r="D99" s="158">
        <v>40361.49597222223</v>
      </c>
      <c r="E99" s="70" t="s">
        <v>1196</v>
      </c>
    </row>
    <row r="100" spans="1:5" ht="25.5">
      <c r="A100" s="63" t="s">
        <v>750</v>
      </c>
      <c r="B100" s="70" t="s">
        <v>527</v>
      </c>
      <c r="C100" s="71">
        <v>2730.880830340138</v>
      </c>
      <c r="D100" s="158">
        <v>40371.59787037037</v>
      </c>
      <c r="E100" s="70" t="s">
        <v>1200</v>
      </c>
    </row>
    <row r="101" spans="1:5" ht="25.5">
      <c r="A101" s="63" t="s">
        <v>750</v>
      </c>
      <c r="B101" s="70" t="s">
        <v>528</v>
      </c>
      <c r="C101" s="71">
        <v>3936.957549883042</v>
      </c>
      <c r="D101" s="158">
        <v>40371.60884259259</v>
      </c>
      <c r="E101" s="70" t="s">
        <v>1200</v>
      </c>
    </row>
    <row r="102" spans="1:5" ht="38.25">
      <c r="A102" s="63" t="s">
        <v>750</v>
      </c>
      <c r="B102" s="70" t="s">
        <v>529</v>
      </c>
      <c r="C102" s="71">
        <v>3270.039497398796</v>
      </c>
      <c r="D102" s="158">
        <v>40396.37997685185</v>
      </c>
      <c r="E102" s="70" t="s">
        <v>1178</v>
      </c>
    </row>
    <row r="103" spans="1:5" ht="12.75">
      <c r="A103" s="63" t="s">
        <v>750</v>
      </c>
      <c r="B103" s="70" t="s">
        <v>530</v>
      </c>
      <c r="C103" s="71">
        <v>1597.7912134265591</v>
      </c>
      <c r="D103" s="158">
        <v>40403.373935185184</v>
      </c>
      <c r="E103" s="70" t="s">
        <v>1201</v>
      </c>
    </row>
    <row r="104" spans="1:5" ht="25.5">
      <c r="A104" s="63" t="s">
        <v>750</v>
      </c>
      <c r="B104" s="70" t="s">
        <v>531</v>
      </c>
      <c r="C104" s="71">
        <v>4210.499405621669</v>
      </c>
      <c r="D104" s="158">
        <v>40403.38516203704</v>
      </c>
      <c r="E104" s="70" t="s">
        <v>1197</v>
      </c>
    </row>
    <row r="105" spans="1:5" ht="12.75">
      <c r="A105" s="63" t="s">
        <v>750</v>
      </c>
      <c r="B105" s="70" t="s">
        <v>532</v>
      </c>
      <c r="C105" s="71">
        <v>1597.7912134265591</v>
      </c>
      <c r="D105" s="158">
        <v>40403.587534722225</v>
      </c>
      <c r="E105" s="70" t="s">
        <v>1202</v>
      </c>
    </row>
    <row r="106" spans="1:5" ht="12.75">
      <c r="A106" s="63" t="s">
        <v>750</v>
      </c>
      <c r="B106" s="82" t="s">
        <v>34</v>
      </c>
      <c r="C106" s="66">
        <v>19173.49</v>
      </c>
      <c r="D106" s="78">
        <v>2011</v>
      </c>
      <c r="E106" s="72" t="s">
        <v>636</v>
      </c>
    </row>
    <row r="107" spans="1:5" ht="12.75">
      <c r="A107" s="63" t="s">
        <v>750</v>
      </c>
      <c r="B107" s="82" t="s">
        <v>35</v>
      </c>
      <c r="C107" s="66">
        <v>2818.5</v>
      </c>
      <c r="D107" s="78">
        <v>2011</v>
      </c>
      <c r="E107" s="72" t="s">
        <v>1189</v>
      </c>
    </row>
    <row r="108" spans="1:5" ht="12.75">
      <c r="A108" s="63" t="s">
        <v>750</v>
      </c>
      <c r="B108" s="82" t="s">
        <v>36</v>
      </c>
      <c r="C108" s="66">
        <v>3198.14</v>
      </c>
      <c r="D108" s="78">
        <v>2011</v>
      </c>
      <c r="E108" s="72" t="s">
        <v>1178</v>
      </c>
    </row>
    <row r="109" spans="1:5" ht="25.5">
      <c r="A109" s="63" t="s">
        <v>750</v>
      </c>
      <c r="B109" s="82" t="s">
        <v>37</v>
      </c>
      <c r="C109" s="66">
        <v>10353.69</v>
      </c>
      <c r="D109" s="78">
        <v>2011</v>
      </c>
      <c r="E109" s="72" t="s">
        <v>1203</v>
      </c>
    </row>
    <row r="110" spans="1:5" ht="12.75">
      <c r="A110" s="63" t="s">
        <v>750</v>
      </c>
      <c r="B110" s="82" t="s">
        <v>480</v>
      </c>
      <c r="C110" s="66">
        <v>2153.57</v>
      </c>
      <c r="D110" s="78">
        <v>2011</v>
      </c>
      <c r="E110" s="72" t="s">
        <v>1204</v>
      </c>
    </row>
    <row r="111" spans="1:5" ht="38.25">
      <c r="A111" s="63" t="s">
        <v>750</v>
      </c>
      <c r="B111" s="82" t="s">
        <v>481</v>
      </c>
      <c r="C111" s="66">
        <v>1106.31</v>
      </c>
      <c r="D111" s="78">
        <v>2011</v>
      </c>
      <c r="E111" s="72" t="s">
        <v>1205</v>
      </c>
    </row>
    <row r="112" spans="1:5" ht="25.5">
      <c r="A112" s="63" t="s">
        <v>750</v>
      </c>
      <c r="B112" s="82" t="s">
        <v>482</v>
      </c>
      <c r="C112" s="66">
        <v>1945.8</v>
      </c>
      <c r="D112" s="78">
        <v>2011</v>
      </c>
      <c r="E112" s="72" t="s">
        <v>1177</v>
      </c>
    </row>
    <row r="113" spans="1:5" ht="12.75">
      <c r="A113" s="63" t="s">
        <v>750</v>
      </c>
      <c r="B113" s="82" t="s">
        <v>483</v>
      </c>
      <c r="C113" s="66">
        <v>21893.84</v>
      </c>
      <c r="D113" s="78">
        <v>2011</v>
      </c>
      <c r="E113" s="72" t="s">
        <v>1180</v>
      </c>
    </row>
    <row r="114" spans="1:5" ht="25.5">
      <c r="A114" s="63" t="s">
        <v>750</v>
      </c>
      <c r="B114" s="82" t="s">
        <v>484</v>
      </c>
      <c r="C114" s="66">
        <v>3564</v>
      </c>
      <c r="D114" s="78">
        <v>2011</v>
      </c>
      <c r="E114" s="72" t="s">
        <v>1197</v>
      </c>
    </row>
    <row r="115" spans="1:5" ht="25.5">
      <c r="A115" s="63" t="s">
        <v>750</v>
      </c>
      <c r="B115" s="82" t="s">
        <v>485</v>
      </c>
      <c r="C115" s="66">
        <v>4351.5</v>
      </c>
      <c r="D115" s="78">
        <v>2011</v>
      </c>
      <c r="E115" s="72" t="s">
        <v>1194</v>
      </c>
    </row>
    <row r="116" spans="1:5" ht="12.75">
      <c r="A116" s="63" t="s">
        <v>750</v>
      </c>
      <c r="B116" s="82" t="s">
        <v>486</v>
      </c>
      <c r="C116" s="66">
        <v>1062</v>
      </c>
      <c r="D116" s="78">
        <v>2011</v>
      </c>
      <c r="E116" s="72" t="s">
        <v>1206</v>
      </c>
    </row>
    <row r="117" spans="1:5" ht="12.75">
      <c r="A117" s="63" t="s">
        <v>750</v>
      </c>
      <c r="B117" s="82" t="s">
        <v>487</v>
      </c>
      <c r="C117" s="66">
        <v>1440</v>
      </c>
      <c r="D117" s="78">
        <v>2011</v>
      </c>
      <c r="E117" s="72" t="s">
        <v>1206</v>
      </c>
    </row>
    <row r="118" spans="1:5" ht="12.75">
      <c r="A118" s="63" t="s">
        <v>750</v>
      </c>
      <c r="B118" s="82" t="s">
        <v>488</v>
      </c>
      <c r="C118" s="66">
        <v>1512</v>
      </c>
      <c r="D118" s="78">
        <v>2011</v>
      </c>
      <c r="E118" s="72" t="s">
        <v>1178</v>
      </c>
    </row>
    <row r="119" spans="1:5" ht="25.5">
      <c r="A119" s="63" t="s">
        <v>750</v>
      </c>
      <c r="B119" s="82" t="s">
        <v>489</v>
      </c>
      <c r="C119" s="66">
        <v>3321</v>
      </c>
      <c r="D119" s="78">
        <v>2011</v>
      </c>
      <c r="E119" s="72" t="s">
        <v>1178</v>
      </c>
    </row>
    <row r="120" spans="1:5" ht="12.75">
      <c r="A120" s="63" t="s">
        <v>750</v>
      </c>
      <c r="B120" s="93" t="s">
        <v>1088</v>
      </c>
      <c r="C120" s="71">
        <v>30942</v>
      </c>
      <c r="D120" s="159" t="s">
        <v>719</v>
      </c>
      <c r="E120" s="74" t="s">
        <v>1180</v>
      </c>
    </row>
    <row r="121" spans="1:5" ht="25.5">
      <c r="A121" s="63" t="s">
        <v>750</v>
      </c>
      <c r="B121" s="93" t="s">
        <v>1089</v>
      </c>
      <c r="C121" s="71">
        <v>1318.5</v>
      </c>
      <c r="D121" s="159" t="s">
        <v>719</v>
      </c>
      <c r="E121" s="74" t="s">
        <v>1177</v>
      </c>
    </row>
    <row r="122" spans="1:5" ht="25.5">
      <c r="A122" s="63" t="s">
        <v>750</v>
      </c>
      <c r="B122" s="93" t="s">
        <v>1090</v>
      </c>
      <c r="C122" s="71">
        <v>4539.6</v>
      </c>
      <c r="D122" s="159" t="s">
        <v>719</v>
      </c>
      <c r="E122" s="74" t="s">
        <v>1178</v>
      </c>
    </row>
    <row r="123" spans="1:5" ht="25.5">
      <c r="A123" s="63" t="s">
        <v>750</v>
      </c>
      <c r="B123" s="93" t="s">
        <v>1091</v>
      </c>
      <c r="C123" s="71">
        <v>29211.6</v>
      </c>
      <c r="D123" s="159" t="s">
        <v>719</v>
      </c>
      <c r="E123" s="74" t="s">
        <v>636</v>
      </c>
    </row>
    <row r="124" spans="1:5" ht="25.5">
      <c r="A124" s="63" t="s">
        <v>750</v>
      </c>
      <c r="B124" s="93" t="s">
        <v>1092</v>
      </c>
      <c r="C124" s="71">
        <v>17796.25</v>
      </c>
      <c r="D124" s="159" t="s">
        <v>719</v>
      </c>
      <c r="E124" s="74" t="s">
        <v>1194</v>
      </c>
    </row>
    <row r="125" spans="1:5" ht="12.75">
      <c r="A125" s="63" t="s">
        <v>750</v>
      </c>
      <c r="B125" s="93" t="s">
        <v>1093</v>
      </c>
      <c r="C125" s="71">
        <v>32000</v>
      </c>
      <c r="D125" s="159" t="s">
        <v>719</v>
      </c>
      <c r="E125" s="74" t="s">
        <v>1197</v>
      </c>
    </row>
    <row r="126" spans="1:5" ht="12.75">
      <c r="A126" s="63" t="s">
        <v>750</v>
      </c>
      <c r="B126" s="93" t="s">
        <v>1094</v>
      </c>
      <c r="C126" s="71">
        <v>35000</v>
      </c>
      <c r="D126" s="159" t="s">
        <v>818</v>
      </c>
      <c r="E126" s="74" t="s">
        <v>1207</v>
      </c>
    </row>
    <row r="127" spans="1:5" ht="25.5">
      <c r="A127" s="63" t="s">
        <v>750</v>
      </c>
      <c r="B127" s="93" t="s">
        <v>1095</v>
      </c>
      <c r="C127" s="71">
        <v>2803.5</v>
      </c>
      <c r="D127" s="159" t="s">
        <v>818</v>
      </c>
      <c r="E127" s="74" t="s">
        <v>1178</v>
      </c>
    </row>
    <row r="128" spans="1:5" ht="25.5">
      <c r="A128" s="63" t="s">
        <v>750</v>
      </c>
      <c r="B128" s="93" t="s">
        <v>1096</v>
      </c>
      <c r="C128" s="71">
        <v>2385.9</v>
      </c>
      <c r="D128" s="159" t="s">
        <v>818</v>
      </c>
      <c r="E128" s="74" t="s">
        <v>1186</v>
      </c>
    </row>
    <row r="129" spans="1:5" ht="12.75">
      <c r="A129" s="63" t="s">
        <v>750</v>
      </c>
      <c r="B129" s="93" t="s">
        <v>1097</v>
      </c>
      <c r="C129" s="71">
        <v>6436.8</v>
      </c>
      <c r="D129" s="159" t="s">
        <v>818</v>
      </c>
      <c r="E129" s="74" t="s">
        <v>1189</v>
      </c>
    </row>
    <row r="130" spans="1:5" ht="25.5">
      <c r="A130" s="63" t="s">
        <v>750</v>
      </c>
      <c r="B130" s="93" t="s">
        <v>1098</v>
      </c>
      <c r="C130" s="71">
        <v>3101.15</v>
      </c>
      <c r="D130" s="159" t="s">
        <v>818</v>
      </c>
      <c r="E130" s="74" t="s">
        <v>1206</v>
      </c>
    </row>
    <row r="131" spans="1:5" ht="38.25">
      <c r="A131" s="63" t="s">
        <v>750</v>
      </c>
      <c r="B131" s="93" t="s">
        <v>1099</v>
      </c>
      <c r="C131" s="71">
        <v>1229.66</v>
      </c>
      <c r="D131" s="159" t="s">
        <v>818</v>
      </c>
      <c r="E131" s="74" t="s">
        <v>1199</v>
      </c>
    </row>
    <row r="132" spans="1:5" ht="25.5">
      <c r="A132" s="63" t="s">
        <v>750</v>
      </c>
      <c r="B132" s="93" t="s">
        <v>1100</v>
      </c>
      <c r="C132" s="71">
        <v>2335</v>
      </c>
      <c r="D132" s="159" t="s">
        <v>818</v>
      </c>
      <c r="E132" s="74" t="s">
        <v>1200</v>
      </c>
    </row>
    <row r="133" spans="1:5" ht="12.75">
      <c r="A133" s="63" t="s">
        <v>750</v>
      </c>
      <c r="B133" s="93" t="s">
        <v>1101</v>
      </c>
      <c r="C133" s="71">
        <v>587.34</v>
      </c>
      <c r="D133" s="159" t="s">
        <v>818</v>
      </c>
      <c r="E133" s="74" t="s">
        <v>1199</v>
      </c>
    </row>
    <row r="134" spans="1:5" ht="25.5">
      <c r="A134" s="63" t="s">
        <v>750</v>
      </c>
      <c r="B134" s="93" t="s">
        <v>1102</v>
      </c>
      <c r="C134" s="71">
        <v>2347.2000000000003</v>
      </c>
      <c r="D134" s="159" t="s">
        <v>818</v>
      </c>
      <c r="E134" s="74" t="s">
        <v>1177</v>
      </c>
    </row>
    <row r="135" spans="1:5" ht="12.75">
      <c r="A135" s="63" t="s">
        <v>750</v>
      </c>
      <c r="B135" s="93" t="s">
        <v>2656</v>
      </c>
      <c r="C135" s="71">
        <v>12139</v>
      </c>
      <c r="D135" s="159" t="s">
        <v>2625</v>
      </c>
      <c r="E135" s="74" t="s">
        <v>1204</v>
      </c>
    </row>
    <row r="136" spans="1:5" ht="12.75">
      <c r="A136" s="63" t="s">
        <v>750</v>
      </c>
      <c r="B136" s="93" t="s">
        <v>2657</v>
      </c>
      <c r="C136" s="71">
        <v>35000</v>
      </c>
      <c r="D136" s="159" t="s">
        <v>2625</v>
      </c>
      <c r="E136" s="74" t="s">
        <v>2658</v>
      </c>
    </row>
    <row r="137" spans="1:5" ht="12.75">
      <c r="A137" s="63" t="s">
        <v>750</v>
      </c>
      <c r="B137" s="93" t="s">
        <v>2659</v>
      </c>
      <c r="C137" s="71">
        <v>34183</v>
      </c>
      <c r="D137" s="159" t="s">
        <v>2625</v>
      </c>
      <c r="E137" s="74" t="s">
        <v>1120</v>
      </c>
    </row>
    <row r="138" spans="1:6" s="27" customFormat="1" ht="25.5">
      <c r="A138" s="63" t="s">
        <v>750</v>
      </c>
      <c r="B138" s="93" t="s">
        <v>2660</v>
      </c>
      <c r="C138" s="71">
        <v>2241</v>
      </c>
      <c r="D138" s="159" t="s">
        <v>2625</v>
      </c>
      <c r="E138" s="74" t="s">
        <v>1177</v>
      </c>
      <c r="F138" s="51"/>
    </row>
    <row r="139" spans="1:5" ht="12.75">
      <c r="A139" s="63" t="s">
        <v>750</v>
      </c>
      <c r="B139" s="93" t="s">
        <v>2661</v>
      </c>
      <c r="C139" s="71">
        <v>3303</v>
      </c>
      <c r="D139" s="159" t="s">
        <v>2625</v>
      </c>
      <c r="E139" s="74" t="s">
        <v>1178</v>
      </c>
    </row>
    <row r="140" spans="1:5" ht="38.25">
      <c r="A140" s="63" t="s">
        <v>750</v>
      </c>
      <c r="B140" s="93" t="s">
        <v>2662</v>
      </c>
      <c r="C140" s="71">
        <v>27932</v>
      </c>
      <c r="D140" s="159" t="s">
        <v>2625</v>
      </c>
      <c r="E140" s="74" t="s">
        <v>1188</v>
      </c>
    </row>
    <row r="141" spans="1:5" ht="12.75">
      <c r="A141" s="63" t="s">
        <v>750</v>
      </c>
      <c r="B141" s="93" t="s">
        <v>2663</v>
      </c>
      <c r="C141" s="71">
        <v>35000</v>
      </c>
      <c r="D141" s="159" t="s">
        <v>2625</v>
      </c>
      <c r="E141" s="74" t="s">
        <v>1188</v>
      </c>
    </row>
    <row r="142" spans="1:5" ht="25.5">
      <c r="A142" s="63" t="s">
        <v>750</v>
      </c>
      <c r="B142" s="93" t="s">
        <v>2664</v>
      </c>
      <c r="C142" s="71">
        <v>1810</v>
      </c>
      <c r="D142" s="159" t="s">
        <v>2625</v>
      </c>
      <c r="E142" s="74" t="s">
        <v>1177</v>
      </c>
    </row>
    <row r="143" spans="1:5" ht="25.5">
      <c r="A143" s="63" t="s">
        <v>750</v>
      </c>
      <c r="B143" s="93" t="s">
        <v>2665</v>
      </c>
      <c r="C143" s="71">
        <v>2951</v>
      </c>
      <c r="D143" s="159" t="s">
        <v>2625</v>
      </c>
      <c r="E143" s="74" t="s">
        <v>2666</v>
      </c>
    </row>
    <row r="144" spans="1:5" ht="25.5">
      <c r="A144" s="63" t="s">
        <v>750</v>
      </c>
      <c r="B144" s="93" t="s">
        <v>2667</v>
      </c>
      <c r="C144" s="71">
        <v>1752</v>
      </c>
      <c r="D144" s="159" t="s">
        <v>2625</v>
      </c>
      <c r="E144" s="74" t="s">
        <v>1120</v>
      </c>
    </row>
    <row r="145" spans="1:5" ht="25.5">
      <c r="A145" s="63" t="s">
        <v>750</v>
      </c>
      <c r="B145" s="93" t="s">
        <v>2668</v>
      </c>
      <c r="C145" s="71">
        <v>3505</v>
      </c>
      <c r="D145" s="159" t="s">
        <v>2625</v>
      </c>
      <c r="E145" s="74" t="s">
        <v>2669</v>
      </c>
    </row>
    <row r="146" spans="1:5" ht="12.75">
      <c r="A146" s="63" t="s">
        <v>750</v>
      </c>
      <c r="B146" s="93" t="s">
        <v>1319</v>
      </c>
      <c r="C146" s="71">
        <v>4555</v>
      </c>
      <c r="D146" s="159" t="s">
        <v>2625</v>
      </c>
      <c r="E146" s="74" t="s">
        <v>1206</v>
      </c>
    </row>
    <row r="147" spans="1:5" ht="38.25">
      <c r="A147" s="63" t="s">
        <v>750</v>
      </c>
      <c r="B147" s="93" t="s">
        <v>2670</v>
      </c>
      <c r="C147" s="71">
        <v>1858</v>
      </c>
      <c r="D147" s="159" t="s">
        <v>2625</v>
      </c>
      <c r="E147" s="74" t="s">
        <v>1200</v>
      </c>
    </row>
    <row r="148" spans="1:5" ht="12.75">
      <c r="A148" s="63" t="s">
        <v>750</v>
      </c>
      <c r="B148" s="93" t="s">
        <v>2671</v>
      </c>
      <c r="C148" s="71">
        <v>2631</v>
      </c>
      <c r="D148" s="159" t="s">
        <v>2625</v>
      </c>
      <c r="E148" s="74" t="s">
        <v>1194</v>
      </c>
    </row>
    <row r="149" spans="1:5" ht="25.5">
      <c r="A149" s="63" t="s">
        <v>750</v>
      </c>
      <c r="B149" s="93" t="s">
        <v>2672</v>
      </c>
      <c r="C149" s="71">
        <v>5242</v>
      </c>
      <c r="D149" s="159" t="s">
        <v>2625</v>
      </c>
      <c r="E149" s="74" t="s">
        <v>1178</v>
      </c>
    </row>
    <row r="150" spans="1:5" ht="12.75">
      <c r="A150" s="63" t="s">
        <v>750</v>
      </c>
      <c r="B150" s="93" t="s">
        <v>2673</v>
      </c>
      <c r="C150" s="71">
        <v>3816</v>
      </c>
      <c r="D150" s="159" t="s">
        <v>2625</v>
      </c>
      <c r="E150" s="74" t="s">
        <v>1178</v>
      </c>
    </row>
    <row r="151" spans="1:5" ht="25.5">
      <c r="A151" s="63" t="s">
        <v>751</v>
      </c>
      <c r="B151" s="64" t="s">
        <v>1191</v>
      </c>
      <c r="C151" s="155">
        <v>3427.88</v>
      </c>
      <c r="D151" s="160">
        <v>2012</v>
      </c>
      <c r="E151" s="64" t="s">
        <v>1194</v>
      </c>
    </row>
    <row r="152" spans="1:5" ht="51">
      <c r="A152" s="63" t="s">
        <v>751</v>
      </c>
      <c r="B152" s="64" t="s">
        <v>1192</v>
      </c>
      <c r="C152" s="155">
        <v>12270.04</v>
      </c>
      <c r="D152" s="160">
        <v>2011</v>
      </c>
      <c r="E152" s="64" t="s">
        <v>1195</v>
      </c>
    </row>
    <row r="153" spans="1:5" ht="38.25">
      <c r="A153" s="63" t="s">
        <v>751</v>
      </c>
      <c r="B153" s="64" t="s">
        <v>1193</v>
      </c>
      <c r="C153" s="155">
        <v>11018.66</v>
      </c>
      <c r="D153" s="177">
        <v>2011</v>
      </c>
      <c r="E153" s="178" t="s">
        <v>1195</v>
      </c>
    </row>
    <row r="154" spans="1:6" ht="25.5">
      <c r="A154" s="133" t="s">
        <v>57</v>
      </c>
      <c r="B154" s="133">
        <f>SUM(B158:B160)</f>
        <v>152</v>
      </c>
      <c r="C154" s="97">
        <f>SUM(C2:C153)</f>
        <v>973061.7806342592</v>
      </c>
      <c r="D154" s="133"/>
      <c r="E154" s="133" t="s">
        <v>1841</v>
      </c>
      <c r="F154" s="56">
        <v>35</v>
      </c>
    </row>
    <row r="155" spans="1:5" ht="12.75">
      <c r="A155" s="40"/>
      <c r="B155" s="40"/>
      <c r="C155" s="41"/>
      <c r="D155" s="161"/>
      <c r="E155" s="9"/>
    </row>
    <row r="156" spans="1:5" ht="12.75">
      <c r="A156" s="42"/>
      <c r="B156" s="42"/>
      <c r="C156" s="43"/>
      <c r="D156" s="161"/>
      <c r="E156" s="9"/>
    </row>
    <row r="157" spans="1:3" ht="25.5">
      <c r="A157" s="37" t="s">
        <v>79</v>
      </c>
      <c r="B157" s="38" t="s">
        <v>106</v>
      </c>
      <c r="C157" s="39" t="s">
        <v>107</v>
      </c>
    </row>
    <row r="158" spans="1:3" ht="12.75">
      <c r="A158" s="13" t="s">
        <v>478</v>
      </c>
      <c r="B158" s="31">
        <f>COUNTA(A2:A75)</f>
        <v>74</v>
      </c>
      <c r="C158" s="32">
        <f>SUM(C2:C75)</f>
        <v>95594.22959620619</v>
      </c>
    </row>
    <row r="159" spans="1:3" ht="12.75">
      <c r="A159" s="13" t="s">
        <v>750</v>
      </c>
      <c r="B159" s="31">
        <f>COUNTA(A76:A150)</f>
        <v>75</v>
      </c>
      <c r="C159" s="32">
        <f>SUM(C76:C150)</f>
        <v>850750.971038053</v>
      </c>
    </row>
    <row r="160" spans="1:3" ht="12.75">
      <c r="A160" s="13" t="s">
        <v>751</v>
      </c>
      <c r="B160" s="31">
        <f>COUNTA(A151:A153)</f>
        <v>3</v>
      </c>
      <c r="C160" s="32">
        <f>SUM(C151:C153)</f>
        <v>26716.58</v>
      </c>
    </row>
  </sheetData>
  <sheetProtection/>
  <autoFilter ref="A1:E218"/>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76"/>
  <sheetViews>
    <sheetView zoomScalePageLayoutView="0" workbookViewId="0" topLeftCell="A1">
      <pane ySplit="1" topLeftCell="A57" activePane="bottomLeft" state="frozen"/>
      <selection pane="topLeft" activeCell="F3" sqref="F3"/>
      <selection pane="bottomLeft" activeCell="C77" sqref="C77"/>
    </sheetView>
  </sheetViews>
  <sheetFormatPr defaultColWidth="9.140625" defaultRowHeight="12.75"/>
  <cols>
    <col min="1" max="1" width="10.57421875" style="5" customWidth="1"/>
    <col min="2" max="2" width="53.57421875" style="132" customWidth="1"/>
    <col min="3" max="3" width="16.8515625" style="4" customWidth="1"/>
    <col min="4" max="4" width="9.140625" style="5" customWidth="1"/>
    <col min="5" max="5" width="24.8515625" style="5" customWidth="1"/>
    <col min="6" max="16384" width="9.140625" style="5" customWidth="1"/>
  </cols>
  <sheetData>
    <row r="1" spans="1:5" ht="12.75">
      <c r="A1" s="17" t="s">
        <v>79</v>
      </c>
      <c r="B1" s="18" t="s">
        <v>80</v>
      </c>
      <c r="C1" s="19" t="s">
        <v>341</v>
      </c>
      <c r="D1" s="17" t="s">
        <v>81</v>
      </c>
      <c r="E1" s="18" t="s">
        <v>82</v>
      </c>
    </row>
    <row r="2" spans="1:5" ht="25.5">
      <c r="A2" s="63" t="s">
        <v>478</v>
      </c>
      <c r="B2" s="79" t="s">
        <v>1208</v>
      </c>
      <c r="C2" s="99">
        <v>511.29318829649895</v>
      </c>
      <c r="D2" s="95"/>
      <c r="E2" s="98" t="s">
        <v>1238</v>
      </c>
    </row>
    <row r="3" spans="1:5" ht="12.75">
      <c r="A3" s="63" t="s">
        <v>478</v>
      </c>
      <c r="B3" s="84" t="s">
        <v>1209</v>
      </c>
      <c r="C3" s="99">
        <v>1917.349456111871</v>
      </c>
      <c r="D3" s="95"/>
      <c r="E3" s="100" t="s">
        <v>1239</v>
      </c>
    </row>
    <row r="4" spans="1:5" ht="25.5">
      <c r="A4" s="63" t="s">
        <v>478</v>
      </c>
      <c r="B4" s="85" t="s">
        <v>1210</v>
      </c>
      <c r="C4" s="102">
        <v>812.3809645545997</v>
      </c>
      <c r="D4" s="95"/>
      <c r="E4" s="101" t="s">
        <v>1240</v>
      </c>
    </row>
    <row r="5" spans="1:5" ht="12.75">
      <c r="A5" s="63" t="s">
        <v>478</v>
      </c>
      <c r="B5" s="85" t="s">
        <v>1211</v>
      </c>
      <c r="C5" s="102">
        <v>1597.7912134265591</v>
      </c>
      <c r="D5" s="95"/>
      <c r="E5" s="103" t="s">
        <v>1240</v>
      </c>
    </row>
    <row r="6" spans="1:5" ht="12.75">
      <c r="A6" s="63" t="s">
        <v>478</v>
      </c>
      <c r="B6" s="85" t="s">
        <v>1212</v>
      </c>
      <c r="C6" s="102">
        <v>1144.0185088134165</v>
      </c>
      <c r="D6" s="95"/>
      <c r="E6" s="103" t="s">
        <v>1241</v>
      </c>
    </row>
    <row r="7" spans="1:5" ht="12.75">
      <c r="A7" s="63" t="s">
        <v>478</v>
      </c>
      <c r="B7" s="85" t="s">
        <v>1213</v>
      </c>
      <c r="C7" s="102">
        <v>1577.0199276520138</v>
      </c>
      <c r="D7" s="95"/>
      <c r="E7" s="103" t="s">
        <v>1239</v>
      </c>
    </row>
    <row r="8" spans="1:5" ht="12.75">
      <c r="A8" s="63" t="s">
        <v>478</v>
      </c>
      <c r="B8" s="85" t="s">
        <v>1214</v>
      </c>
      <c r="C8" s="102">
        <v>1278.2329707412473</v>
      </c>
      <c r="D8" s="95"/>
      <c r="E8" s="103" t="s">
        <v>1242</v>
      </c>
    </row>
    <row r="9" spans="1:5" ht="12.75">
      <c r="A9" s="63" t="s">
        <v>478</v>
      </c>
      <c r="B9" s="85" t="s">
        <v>1215</v>
      </c>
      <c r="C9" s="104">
        <v>511.29318829649895</v>
      </c>
      <c r="D9" s="95"/>
      <c r="E9" s="103" t="s">
        <v>1243</v>
      </c>
    </row>
    <row r="10" spans="1:5" ht="12.75">
      <c r="A10" s="63" t="s">
        <v>478</v>
      </c>
      <c r="B10" s="89" t="s">
        <v>1216</v>
      </c>
      <c r="C10" s="107">
        <v>736.4539260925696</v>
      </c>
      <c r="D10" s="95"/>
      <c r="E10" s="108" t="s">
        <v>1244</v>
      </c>
    </row>
    <row r="11" spans="1:5" ht="12.75">
      <c r="A11" s="63" t="s">
        <v>478</v>
      </c>
      <c r="B11" s="89" t="s">
        <v>1217</v>
      </c>
      <c r="C11" s="107">
        <v>929.0197231347386</v>
      </c>
      <c r="D11" s="95"/>
      <c r="E11" s="108" t="s">
        <v>1245</v>
      </c>
    </row>
    <row r="12" spans="1:5" ht="12.75">
      <c r="A12" s="63" t="s">
        <v>478</v>
      </c>
      <c r="B12" s="89" t="s">
        <v>1218</v>
      </c>
      <c r="C12" s="107">
        <v>981.0438050439074</v>
      </c>
      <c r="D12" s="95"/>
      <c r="E12" s="108" t="s">
        <v>1245</v>
      </c>
    </row>
    <row r="13" spans="1:5" ht="12.75">
      <c r="A13" s="63" t="s">
        <v>478</v>
      </c>
      <c r="B13" s="89" t="s">
        <v>1219</v>
      </c>
      <c r="C13" s="107">
        <v>931.8318356703693</v>
      </c>
      <c r="D13" s="95"/>
      <c r="E13" s="108" t="s">
        <v>442</v>
      </c>
    </row>
    <row r="14" spans="1:5" ht="12.75">
      <c r="A14" s="63" t="s">
        <v>478</v>
      </c>
      <c r="B14" s="117" t="s">
        <v>1220</v>
      </c>
      <c r="C14" s="102">
        <v>1575.4221364385874</v>
      </c>
      <c r="D14" s="95"/>
      <c r="E14" s="111" t="s">
        <v>1245</v>
      </c>
    </row>
    <row r="15" spans="1:5" ht="12.75">
      <c r="A15" s="63" t="s">
        <v>478</v>
      </c>
      <c r="B15" s="117" t="s">
        <v>1221</v>
      </c>
      <c r="C15" s="102">
        <v>907.8010558204338</v>
      </c>
      <c r="D15" s="95"/>
      <c r="E15" s="111" t="s">
        <v>1245</v>
      </c>
    </row>
    <row r="16" spans="1:5" ht="12.75">
      <c r="A16" s="63" t="s">
        <v>478</v>
      </c>
      <c r="B16" s="117" t="s">
        <v>1222</v>
      </c>
      <c r="C16" s="102">
        <v>799.7903697927985</v>
      </c>
      <c r="D16" s="95"/>
      <c r="E16" s="111" t="s">
        <v>1245</v>
      </c>
    </row>
    <row r="17" spans="1:5" ht="12.75">
      <c r="A17" s="63" t="s">
        <v>478</v>
      </c>
      <c r="B17" s="117" t="s">
        <v>1219</v>
      </c>
      <c r="C17" s="102">
        <v>172.5614510500684</v>
      </c>
      <c r="D17" s="95"/>
      <c r="E17" s="111" t="s">
        <v>442</v>
      </c>
    </row>
    <row r="18" spans="1:5" ht="12.75">
      <c r="A18" s="63" t="s">
        <v>478</v>
      </c>
      <c r="B18" s="145" t="s">
        <v>1223</v>
      </c>
      <c r="C18" s="102">
        <v>799.4068999015761</v>
      </c>
      <c r="D18" s="95"/>
      <c r="E18" s="112" t="s">
        <v>1246</v>
      </c>
    </row>
    <row r="19" spans="1:5" ht="12.75">
      <c r="A19" s="63" t="s">
        <v>478</v>
      </c>
      <c r="B19" s="130" t="s">
        <v>1224</v>
      </c>
      <c r="C19" s="109">
        <v>915</v>
      </c>
      <c r="D19" s="95"/>
      <c r="E19" s="114" t="s">
        <v>1245</v>
      </c>
    </row>
    <row r="20" spans="1:5" ht="12.75">
      <c r="A20" s="63" t="s">
        <v>478</v>
      </c>
      <c r="B20" s="130" t="s">
        <v>1225</v>
      </c>
      <c r="C20" s="109">
        <v>1372</v>
      </c>
      <c r="D20" s="95"/>
      <c r="E20" s="114" t="s">
        <v>1245</v>
      </c>
    </row>
    <row r="21" spans="1:5" ht="12.75">
      <c r="A21" s="63" t="s">
        <v>478</v>
      </c>
      <c r="B21" s="85" t="s">
        <v>1226</v>
      </c>
      <c r="C21" s="116">
        <v>1494</v>
      </c>
      <c r="D21" s="95"/>
      <c r="E21" s="114" t="s">
        <v>1245</v>
      </c>
    </row>
    <row r="22" spans="1:5" ht="12.75">
      <c r="A22" s="63" t="s">
        <v>478</v>
      </c>
      <c r="B22" s="85" t="s">
        <v>1227</v>
      </c>
      <c r="C22" s="116">
        <v>1550</v>
      </c>
      <c r="D22" s="95"/>
      <c r="E22" s="114" t="s">
        <v>1245</v>
      </c>
    </row>
    <row r="23" spans="1:5" ht="12.75">
      <c r="A23" s="63" t="s">
        <v>478</v>
      </c>
      <c r="B23" s="85" t="s">
        <v>1228</v>
      </c>
      <c r="C23" s="116">
        <v>600</v>
      </c>
      <c r="D23" s="95"/>
      <c r="E23" s="85" t="s">
        <v>1247</v>
      </c>
    </row>
    <row r="24" spans="1:5" ht="12.75">
      <c r="A24" s="63" t="s">
        <v>478</v>
      </c>
      <c r="B24" s="89" t="s">
        <v>1229</v>
      </c>
      <c r="C24" s="118">
        <v>1600</v>
      </c>
      <c r="D24" s="95"/>
      <c r="E24" s="119" t="s">
        <v>1245</v>
      </c>
    </row>
    <row r="25" spans="1:5" ht="12.75">
      <c r="A25" s="63" t="s">
        <v>478</v>
      </c>
      <c r="B25" s="89" t="s">
        <v>1230</v>
      </c>
      <c r="C25" s="118">
        <v>1470</v>
      </c>
      <c r="D25" s="95"/>
      <c r="E25" s="119" t="s">
        <v>1247</v>
      </c>
    </row>
    <row r="26" spans="1:5" ht="12.75">
      <c r="A26" s="63" t="s">
        <v>478</v>
      </c>
      <c r="B26" s="114" t="s">
        <v>1990</v>
      </c>
      <c r="C26" s="109">
        <v>1107</v>
      </c>
      <c r="D26" s="95"/>
      <c r="E26" s="115" t="s">
        <v>1246</v>
      </c>
    </row>
    <row r="27" spans="1:5" ht="12.75">
      <c r="A27" s="63" t="s">
        <v>478</v>
      </c>
      <c r="B27" s="89" t="s">
        <v>1231</v>
      </c>
      <c r="C27" s="118">
        <v>1017</v>
      </c>
      <c r="D27" s="95"/>
      <c r="E27" s="119" t="s">
        <v>1247</v>
      </c>
    </row>
    <row r="28" spans="1:5" ht="12.75">
      <c r="A28" s="63" t="s">
        <v>478</v>
      </c>
      <c r="B28" s="89" t="s">
        <v>1232</v>
      </c>
      <c r="C28" s="118">
        <v>1020</v>
      </c>
      <c r="D28" s="95"/>
      <c r="E28" s="119" t="s">
        <v>1245</v>
      </c>
    </row>
    <row r="29" spans="1:5" ht="12.75">
      <c r="A29" s="63" t="s">
        <v>478</v>
      </c>
      <c r="B29" s="89" t="s">
        <v>1233</v>
      </c>
      <c r="C29" s="118">
        <v>1078</v>
      </c>
      <c r="D29" s="95"/>
      <c r="E29" s="119" t="s">
        <v>1245</v>
      </c>
    </row>
    <row r="30" spans="1:5" ht="12.75">
      <c r="A30" s="63" t="s">
        <v>478</v>
      </c>
      <c r="B30" s="85" t="s">
        <v>1234</v>
      </c>
      <c r="C30" s="116">
        <v>494</v>
      </c>
      <c r="D30" s="95"/>
      <c r="E30" s="87" t="s">
        <v>1248</v>
      </c>
    </row>
    <row r="31" spans="1:5" ht="12.75">
      <c r="A31" s="63" t="s">
        <v>478</v>
      </c>
      <c r="B31" s="85" t="s">
        <v>1235</v>
      </c>
      <c r="C31" s="116">
        <v>645</v>
      </c>
      <c r="D31" s="95"/>
      <c r="E31" s="87" t="s">
        <v>1247</v>
      </c>
    </row>
    <row r="32" spans="1:5" ht="12.75">
      <c r="A32" s="63" t="s">
        <v>478</v>
      </c>
      <c r="B32" s="85" t="s">
        <v>1236</v>
      </c>
      <c r="C32" s="116">
        <v>1250</v>
      </c>
      <c r="D32" s="95"/>
      <c r="E32" s="87" t="s">
        <v>1245</v>
      </c>
    </row>
    <row r="33" spans="1:5" ht="12.75">
      <c r="A33" s="63" t="s">
        <v>478</v>
      </c>
      <c r="B33" s="85" t="s">
        <v>1237</v>
      </c>
      <c r="C33" s="116">
        <v>1583</v>
      </c>
      <c r="D33" s="95"/>
      <c r="E33" s="87" t="s">
        <v>1245</v>
      </c>
    </row>
    <row r="34" spans="1:5" ht="12.75">
      <c r="A34" s="63" t="s">
        <v>478</v>
      </c>
      <c r="B34" s="85" t="s">
        <v>2470</v>
      </c>
      <c r="C34" s="116">
        <v>1389.32</v>
      </c>
      <c r="D34" s="63">
        <v>2013</v>
      </c>
      <c r="E34" s="87" t="s">
        <v>1248</v>
      </c>
    </row>
    <row r="35" spans="1:5" ht="12.75">
      <c r="A35" s="63" t="s">
        <v>478</v>
      </c>
      <c r="B35" s="85" t="s">
        <v>2485</v>
      </c>
      <c r="C35" s="116">
        <v>1600</v>
      </c>
      <c r="D35" s="63">
        <v>2013</v>
      </c>
      <c r="E35" s="87" t="s">
        <v>1245</v>
      </c>
    </row>
    <row r="36" spans="1:5" ht="12.75">
      <c r="A36" s="63" t="s">
        <v>30</v>
      </c>
      <c r="B36" s="128" t="s">
        <v>2412</v>
      </c>
      <c r="C36" s="221">
        <v>9587</v>
      </c>
      <c r="D36" s="63">
        <v>2007</v>
      </c>
      <c r="E36" s="87" t="s">
        <v>2415</v>
      </c>
    </row>
    <row r="37" spans="1:5" ht="25.5">
      <c r="A37" s="63" t="s">
        <v>30</v>
      </c>
      <c r="B37" s="187" t="s">
        <v>2413</v>
      </c>
      <c r="C37" s="221">
        <v>2117</v>
      </c>
      <c r="D37" s="63">
        <v>2007</v>
      </c>
      <c r="E37" s="87" t="s">
        <v>2415</v>
      </c>
    </row>
    <row r="38" spans="1:5" ht="12.75">
      <c r="A38" s="63" t="s">
        <v>30</v>
      </c>
      <c r="B38" s="128" t="s">
        <v>2414</v>
      </c>
      <c r="C38" s="221">
        <v>1448</v>
      </c>
      <c r="D38" s="63">
        <v>2007</v>
      </c>
      <c r="E38" s="87" t="s">
        <v>2415</v>
      </c>
    </row>
    <row r="39" spans="1:5" ht="12.75">
      <c r="A39" s="63" t="s">
        <v>206</v>
      </c>
      <c r="B39" s="75" t="s">
        <v>265</v>
      </c>
      <c r="C39" s="75">
        <v>10416.448301867498</v>
      </c>
      <c r="D39" s="64">
        <v>2005</v>
      </c>
      <c r="E39" s="64" t="s">
        <v>442</v>
      </c>
    </row>
    <row r="40" spans="1:5" ht="63.75">
      <c r="A40" s="63" t="s">
        <v>750</v>
      </c>
      <c r="B40" s="120" t="s">
        <v>441</v>
      </c>
      <c r="C40" s="121">
        <v>49188.19424028224</v>
      </c>
      <c r="D40" s="63">
        <v>2009</v>
      </c>
      <c r="E40" s="120" t="s">
        <v>442</v>
      </c>
    </row>
    <row r="41" spans="1:5" ht="12.75">
      <c r="A41" s="63" t="s">
        <v>750</v>
      </c>
      <c r="B41" s="122" t="s">
        <v>593</v>
      </c>
      <c r="C41" s="123">
        <v>59371.04546674677</v>
      </c>
      <c r="D41" s="63">
        <v>2007</v>
      </c>
      <c r="E41" s="122" t="s">
        <v>594</v>
      </c>
    </row>
    <row r="42" spans="1:5" ht="25.5">
      <c r="A42" s="63" t="s">
        <v>750</v>
      </c>
      <c r="B42" s="124" t="s">
        <v>182</v>
      </c>
      <c r="C42" s="125">
        <v>59800.595656564365</v>
      </c>
      <c r="D42" s="63">
        <v>2010</v>
      </c>
      <c r="E42" s="124" t="s">
        <v>594</v>
      </c>
    </row>
    <row r="43" spans="1:5" ht="25.5">
      <c r="A43" s="63" t="s">
        <v>750</v>
      </c>
      <c r="B43" s="124" t="s">
        <v>332</v>
      </c>
      <c r="C43" s="125">
        <v>60000</v>
      </c>
      <c r="D43" s="63">
        <v>2010</v>
      </c>
      <c r="E43" s="124" t="s">
        <v>1241</v>
      </c>
    </row>
    <row r="44" spans="1:5" ht="38.25">
      <c r="A44" s="77" t="s">
        <v>750</v>
      </c>
      <c r="B44" s="70" t="s">
        <v>533</v>
      </c>
      <c r="C44" s="71">
        <v>17715.158564800022</v>
      </c>
      <c r="D44" s="73">
        <v>39944.595717592594</v>
      </c>
      <c r="E44" s="124" t="s">
        <v>1241</v>
      </c>
    </row>
    <row r="45" spans="1:5" ht="25.5">
      <c r="A45" s="77" t="s">
        <v>750</v>
      </c>
      <c r="B45" s="70" t="s">
        <v>534</v>
      </c>
      <c r="C45" s="71">
        <v>14919.854792734524</v>
      </c>
      <c r="D45" s="73">
        <v>39960.44262731481</v>
      </c>
      <c r="E45" s="70" t="s">
        <v>1240</v>
      </c>
    </row>
    <row r="46" spans="1:5" ht="38.25">
      <c r="A46" s="77" t="s">
        <v>750</v>
      </c>
      <c r="B46" s="70" t="s">
        <v>535</v>
      </c>
      <c r="C46" s="71">
        <v>5633.556171947899</v>
      </c>
      <c r="D46" s="73">
        <v>39962.574375</v>
      </c>
      <c r="E46" s="70" t="s">
        <v>1240</v>
      </c>
    </row>
    <row r="47" spans="1:5" ht="25.5">
      <c r="A47" s="77" t="s">
        <v>750</v>
      </c>
      <c r="B47" s="70" t="s">
        <v>536</v>
      </c>
      <c r="C47" s="71">
        <v>26946.045786305014</v>
      </c>
      <c r="D47" s="73">
        <v>39966.44981481481</v>
      </c>
      <c r="E47" s="70" t="s">
        <v>1238</v>
      </c>
    </row>
    <row r="48" spans="1:5" ht="12.75">
      <c r="A48" s="77" t="s">
        <v>750</v>
      </c>
      <c r="B48" s="70" t="s">
        <v>537</v>
      </c>
      <c r="C48" s="71">
        <v>6750.603965078675</v>
      </c>
      <c r="D48" s="73">
        <v>40136.62809027778</v>
      </c>
      <c r="E48" s="70" t="s">
        <v>1258</v>
      </c>
    </row>
    <row r="49" spans="1:5" ht="38.25">
      <c r="A49" s="77" t="s">
        <v>750</v>
      </c>
      <c r="B49" s="70" t="s">
        <v>538</v>
      </c>
      <c r="C49" s="71">
        <v>11216.494318254445</v>
      </c>
      <c r="D49" s="73">
        <v>40151.4534375</v>
      </c>
      <c r="E49" s="70" t="s">
        <v>1241</v>
      </c>
    </row>
    <row r="50" spans="1:5" ht="12.75">
      <c r="A50" s="77" t="s">
        <v>750</v>
      </c>
      <c r="B50" s="70" t="s">
        <v>539</v>
      </c>
      <c r="C50" s="71">
        <v>19880.80477547838</v>
      </c>
      <c r="D50" s="73">
        <v>40161.68508101852</v>
      </c>
      <c r="E50" s="70" t="s">
        <v>1259</v>
      </c>
    </row>
    <row r="51" spans="1:5" ht="12.75">
      <c r="A51" s="77" t="s">
        <v>750</v>
      </c>
      <c r="B51" s="70" t="s">
        <v>540</v>
      </c>
      <c r="C51" s="71">
        <v>25564.659414824946</v>
      </c>
      <c r="D51" s="73">
        <v>40304.39255787037</v>
      </c>
      <c r="E51" s="70" t="s">
        <v>1260</v>
      </c>
    </row>
    <row r="52" spans="1:5" ht="30" customHeight="1">
      <c r="A52" s="77" t="s">
        <v>750</v>
      </c>
      <c r="B52" s="70" t="s">
        <v>541</v>
      </c>
      <c r="C52" s="71">
        <v>22906.82959876267</v>
      </c>
      <c r="D52" s="73">
        <v>40350.661203703705</v>
      </c>
      <c r="E52" s="70" t="s">
        <v>1259</v>
      </c>
    </row>
    <row r="53" spans="1:5" ht="12.75">
      <c r="A53" s="77" t="s">
        <v>750</v>
      </c>
      <c r="B53" s="82" t="s">
        <v>490</v>
      </c>
      <c r="C53" s="66">
        <v>16151.75</v>
      </c>
      <c r="D53" s="78">
        <v>2011</v>
      </c>
      <c r="E53" s="72" t="s">
        <v>1261</v>
      </c>
    </row>
    <row r="54" spans="1:5" ht="37.5" customHeight="1">
      <c r="A54" s="77" t="s">
        <v>750</v>
      </c>
      <c r="B54" s="82" t="s">
        <v>491</v>
      </c>
      <c r="C54" s="66">
        <v>14211.77</v>
      </c>
      <c r="D54" s="78">
        <v>2011</v>
      </c>
      <c r="E54" s="72" t="s">
        <v>1262</v>
      </c>
    </row>
    <row r="55" spans="1:5" ht="25.5">
      <c r="A55" s="77" t="s">
        <v>750</v>
      </c>
      <c r="B55" s="82" t="s">
        <v>492</v>
      </c>
      <c r="C55" s="66">
        <v>39429.950000000004</v>
      </c>
      <c r="D55" s="78">
        <v>2011</v>
      </c>
      <c r="E55" s="72" t="s">
        <v>1263</v>
      </c>
    </row>
    <row r="56" spans="1:5" ht="25.5">
      <c r="A56" s="77" t="s">
        <v>750</v>
      </c>
      <c r="B56" s="82" t="s">
        <v>493</v>
      </c>
      <c r="C56" s="66">
        <v>8930</v>
      </c>
      <c r="D56" s="78">
        <v>2011</v>
      </c>
      <c r="E56" s="72" t="s">
        <v>1264</v>
      </c>
    </row>
    <row r="57" spans="1:5" ht="12.75">
      <c r="A57" s="77" t="s">
        <v>750</v>
      </c>
      <c r="B57" s="126" t="s">
        <v>1251</v>
      </c>
      <c r="C57" s="127">
        <v>51129</v>
      </c>
      <c r="D57" s="153" t="s">
        <v>719</v>
      </c>
      <c r="E57" s="154" t="s">
        <v>1260</v>
      </c>
    </row>
    <row r="58" spans="1:5" ht="12.75">
      <c r="A58" s="77" t="s">
        <v>750</v>
      </c>
      <c r="B58" s="126" t="s">
        <v>1252</v>
      </c>
      <c r="C58" s="127">
        <v>50642</v>
      </c>
      <c r="D58" s="153" t="s">
        <v>719</v>
      </c>
      <c r="E58" s="154" t="s">
        <v>1260</v>
      </c>
    </row>
    <row r="59" spans="1:5" ht="12.75">
      <c r="A59" s="77" t="s">
        <v>750</v>
      </c>
      <c r="B59" s="126" t="s">
        <v>1253</v>
      </c>
      <c r="C59" s="127">
        <v>4639</v>
      </c>
      <c r="D59" s="153" t="s">
        <v>818</v>
      </c>
      <c r="E59" s="154" t="s">
        <v>1246</v>
      </c>
    </row>
    <row r="60" spans="1:5" ht="12.75">
      <c r="A60" s="77" t="s">
        <v>750</v>
      </c>
      <c r="B60" s="126" t="s">
        <v>1254</v>
      </c>
      <c r="C60" s="127">
        <v>49041</v>
      </c>
      <c r="D60" s="153" t="s">
        <v>818</v>
      </c>
      <c r="E60" s="154" t="s">
        <v>1261</v>
      </c>
    </row>
    <row r="61" spans="1:5" ht="25.5">
      <c r="A61" s="77" t="s">
        <v>750</v>
      </c>
      <c r="B61" s="126" t="s">
        <v>1255</v>
      </c>
      <c r="C61" s="127">
        <v>2959.2</v>
      </c>
      <c r="D61" s="153" t="s">
        <v>818</v>
      </c>
      <c r="E61" s="154" t="s">
        <v>1265</v>
      </c>
    </row>
    <row r="62" spans="1:5" ht="12.75">
      <c r="A62" s="77" t="s">
        <v>750</v>
      </c>
      <c r="B62" s="126" t="s">
        <v>1256</v>
      </c>
      <c r="C62" s="127">
        <v>50185.68</v>
      </c>
      <c r="D62" s="153" t="s">
        <v>818</v>
      </c>
      <c r="E62" s="154" t="s">
        <v>1260</v>
      </c>
    </row>
    <row r="63" spans="1:5" ht="12.75">
      <c r="A63" s="77" t="s">
        <v>750</v>
      </c>
      <c r="B63" s="126" t="s">
        <v>1257</v>
      </c>
      <c r="C63" s="127">
        <v>12304</v>
      </c>
      <c r="D63" s="179" t="s">
        <v>818</v>
      </c>
      <c r="E63" s="176" t="s">
        <v>1266</v>
      </c>
    </row>
    <row r="64" spans="1:5" ht="12.75">
      <c r="A64" s="77" t="s">
        <v>750</v>
      </c>
      <c r="B64" s="126" t="s">
        <v>2674</v>
      </c>
      <c r="C64" s="127">
        <v>49529</v>
      </c>
      <c r="D64" s="179" t="s">
        <v>2625</v>
      </c>
      <c r="E64" s="176" t="s">
        <v>1260</v>
      </c>
    </row>
    <row r="65" spans="1:5" ht="12.75">
      <c r="A65" s="77" t="s">
        <v>750</v>
      </c>
      <c r="B65" s="126" t="s">
        <v>2675</v>
      </c>
      <c r="C65" s="127">
        <v>28276</v>
      </c>
      <c r="D65" s="179" t="s">
        <v>2625</v>
      </c>
      <c r="E65" s="176" t="s">
        <v>1261</v>
      </c>
    </row>
    <row r="66" spans="1:5" ht="12.75">
      <c r="A66" s="77" t="s">
        <v>750</v>
      </c>
      <c r="B66" s="126" t="s">
        <v>2676</v>
      </c>
      <c r="C66" s="127">
        <v>38020</v>
      </c>
      <c r="D66" s="179" t="s">
        <v>2625</v>
      </c>
      <c r="E66" s="176" t="s">
        <v>2677</v>
      </c>
    </row>
    <row r="67" spans="1:5" ht="12.75">
      <c r="A67" s="77" t="s">
        <v>750</v>
      </c>
      <c r="B67" s="126" t="s">
        <v>2678</v>
      </c>
      <c r="C67" s="127">
        <v>10000</v>
      </c>
      <c r="D67" s="179" t="s">
        <v>2625</v>
      </c>
      <c r="E67" s="176" t="s">
        <v>2679</v>
      </c>
    </row>
    <row r="68" spans="1:6" s="27" customFormat="1" ht="25.5">
      <c r="A68" s="33" t="s">
        <v>57</v>
      </c>
      <c r="B68" s="59">
        <f>SUM(B73:B76)</f>
        <v>66</v>
      </c>
      <c r="C68" s="19">
        <f>SUM(C2:C63)</f>
        <v>740452.6716744853</v>
      </c>
      <c r="D68" s="33"/>
      <c r="E68" s="33" t="s">
        <v>1841</v>
      </c>
      <c r="F68" s="33">
        <v>21</v>
      </c>
    </row>
    <row r="69" spans="1:4" ht="12.75">
      <c r="A69" s="9"/>
      <c r="B69" s="9"/>
      <c r="C69" s="10"/>
      <c r="D69" s="9"/>
    </row>
    <row r="70" spans="1:4" ht="12.75">
      <c r="A70" s="9"/>
      <c r="B70" s="9"/>
      <c r="C70" s="10"/>
      <c r="D70" s="9"/>
    </row>
    <row r="71" spans="1:4" ht="12.75">
      <c r="A71" s="42"/>
      <c r="B71" s="42"/>
      <c r="C71" s="43"/>
      <c r="D71" s="9"/>
    </row>
    <row r="72" spans="1:3" ht="12.75">
      <c r="A72" s="37" t="s">
        <v>79</v>
      </c>
      <c r="B72" s="38" t="s">
        <v>106</v>
      </c>
      <c r="C72" s="39" t="s">
        <v>107</v>
      </c>
    </row>
    <row r="73" spans="1:3" ht="12.75">
      <c r="A73" s="13" t="s">
        <v>478</v>
      </c>
      <c r="B73" s="34">
        <f>COUNTA(A2:A35)</f>
        <v>34</v>
      </c>
      <c r="C73" s="32">
        <f>SUM(C2:C35)</f>
        <v>37367.03062083775</v>
      </c>
    </row>
    <row r="74" spans="1:3" ht="12.75">
      <c r="A74" s="13" t="s">
        <v>30</v>
      </c>
      <c r="B74" s="34">
        <f>COUNTA(A36:A38)</f>
        <v>3</v>
      </c>
      <c r="C74" s="32">
        <f>SUM(C36:C38)</f>
        <v>13152</v>
      </c>
    </row>
    <row r="75" spans="1:3" ht="12.75">
      <c r="A75" s="13" t="s">
        <v>206</v>
      </c>
      <c r="B75" s="34">
        <f>COUNTA(A39:A39)</f>
        <v>1</v>
      </c>
      <c r="C75" s="32">
        <f>C39</f>
        <v>10416.448301867498</v>
      </c>
    </row>
    <row r="76" spans="1:3" ht="12.75">
      <c r="A76" s="13" t="s">
        <v>750</v>
      </c>
      <c r="B76" s="34">
        <f>COUNTA(A40:A67)</f>
        <v>28</v>
      </c>
      <c r="C76" s="32">
        <f>SUM(C40:C67)</f>
        <v>805342.19275178</v>
      </c>
    </row>
  </sheetData>
  <sheetProtection/>
  <autoFilter ref="A1:E81"/>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Priit Põldma</cp:lastModifiedBy>
  <cp:lastPrinted>2013-02-22T19:22:30Z</cp:lastPrinted>
  <dcterms:created xsi:type="dcterms:W3CDTF">2009-11-06T09:15:14Z</dcterms:created>
  <dcterms:modified xsi:type="dcterms:W3CDTF">2014-01-03T10:33:54Z</dcterms:modified>
  <cp:category/>
  <cp:version/>
  <cp:contentType/>
  <cp:contentStatus/>
</cp:coreProperties>
</file>